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 РОМАШКА 2022-2023\Мониторинг Ромашка 2022-2023\"/>
    </mc:Choice>
  </mc:AlternateContent>
  <bookViews>
    <workbookView xWindow="-120" yWindow="-120" windowWidth="16605" windowHeight="9435" activeTab="4"/>
  </bookViews>
  <sheets>
    <sheet name="1 год" sheetId="1" r:id="rId1"/>
    <sheet name="2 года" sheetId="2" r:id="rId2"/>
    <sheet name="3 года" sheetId="3" r:id="rId3"/>
    <sheet name="4 года" sheetId="4" r:id="rId4"/>
    <sheet name="5 лет" sheetId="5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I39" i="5" l="1"/>
  <c r="XF39" i="5"/>
  <c r="XC39" i="5"/>
  <c r="WZ39" i="5"/>
  <c r="WW39" i="5"/>
  <c r="WT39" i="5"/>
  <c r="WQ39" i="5"/>
  <c r="WN39" i="5"/>
  <c r="WK39" i="5"/>
  <c r="WH39" i="5"/>
  <c r="WE39" i="5"/>
  <c r="WB39" i="5"/>
  <c r="VY39" i="5"/>
  <c r="VV39" i="5"/>
  <c r="VS39" i="5"/>
  <c r="VP39" i="5"/>
  <c r="VM39" i="5"/>
  <c r="VJ39" i="5"/>
  <c r="VG39" i="5"/>
  <c r="VD39" i="5"/>
  <c r="VA39" i="5"/>
  <c r="UX39" i="5"/>
  <c r="UU39" i="5"/>
  <c r="UR39" i="5"/>
  <c r="UP39" i="5"/>
  <c r="UL39" i="5"/>
  <c r="UI39" i="5"/>
  <c r="UF39" i="5"/>
  <c r="UC39" i="5"/>
  <c r="TZ39" i="5"/>
  <c r="TW39" i="5"/>
  <c r="TT39" i="5"/>
  <c r="TR39" i="5"/>
  <c r="TQ39" i="5"/>
  <c r="TN39" i="5"/>
  <c r="TK39" i="5"/>
  <c r="TH39" i="5"/>
  <c r="TE39" i="5"/>
  <c r="TB39" i="5"/>
  <c r="SY39" i="5"/>
  <c r="SV39" i="5"/>
  <c r="SS39" i="5"/>
  <c r="SP39" i="5"/>
  <c r="SM39" i="5"/>
  <c r="SJ39" i="5"/>
  <c r="SG39" i="5"/>
  <c r="SD39" i="5"/>
  <c r="SA39" i="5"/>
  <c r="RX39" i="5"/>
  <c r="RU39" i="5"/>
  <c r="RR39" i="5"/>
  <c r="RP39" i="5"/>
  <c r="RO39" i="5"/>
  <c r="RM39" i="5"/>
  <c r="RL39" i="5"/>
  <c r="RJ39" i="5"/>
  <c r="RI39" i="5"/>
  <c r="RH39" i="5"/>
  <c r="RG39" i="5"/>
  <c r="RF39" i="5"/>
  <c r="RE39" i="5"/>
  <c r="RD39" i="5"/>
  <c r="RC39" i="5"/>
  <c r="RB39" i="5"/>
  <c r="RA39" i="5"/>
  <c r="QZ39" i="5"/>
  <c r="QW39" i="5"/>
  <c r="QV39" i="5"/>
  <c r="QU39" i="5"/>
  <c r="QT39" i="5"/>
  <c r="QR39" i="5"/>
  <c r="QQ39" i="5"/>
  <c r="QP39" i="5"/>
  <c r="QO39" i="5"/>
  <c r="QN39" i="5"/>
  <c r="QM39" i="5"/>
  <c r="QL39" i="5"/>
  <c r="QK39" i="5"/>
  <c r="QJ39" i="5"/>
  <c r="QI39" i="5"/>
  <c r="QH39" i="5"/>
  <c r="QG39" i="5"/>
  <c r="QF39" i="5"/>
  <c r="QE39" i="5"/>
  <c r="QD39" i="5"/>
  <c r="QC39" i="5"/>
  <c r="QB39" i="5"/>
  <c r="QA39" i="5"/>
  <c r="PZ39" i="5"/>
  <c r="PY39" i="5"/>
  <c r="PX39" i="5"/>
  <c r="PW39" i="5"/>
  <c r="PV39" i="5"/>
  <c r="PS39" i="5" l="1"/>
  <c r="PP39" i="5"/>
  <c r="PM39" i="5"/>
  <c r="PJ39" i="5"/>
  <c r="PG39" i="5"/>
  <c r="PD39" i="5"/>
  <c r="PA39" i="5"/>
  <c r="OX39" i="5"/>
  <c r="OU39" i="5"/>
  <c r="OR39" i="5"/>
  <c r="OO39" i="5"/>
  <c r="OL39" i="5"/>
  <c r="OI39" i="5"/>
  <c r="OC39" i="5"/>
  <c r="OF39" i="5"/>
  <c r="NZ39" i="5"/>
  <c r="NX39" i="5"/>
  <c r="NT39" i="5"/>
  <c r="NQ39" i="5"/>
  <c r="NN39" i="5"/>
  <c r="NK39" i="5"/>
  <c r="NH39" i="5"/>
  <c r="NE39" i="5"/>
  <c r="NB39" i="5"/>
  <c r="MY39" i="5"/>
  <c r="MV39" i="5"/>
  <c r="MS39" i="5"/>
  <c r="MP39" i="5"/>
  <c r="MM39" i="5"/>
  <c r="MJ39" i="5"/>
  <c r="MG39" i="5"/>
  <c r="MD39" i="5"/>
  <c r="MA39" i="5"/>
  <c r="LX39" i="5"/>
  <c r="LU39" i="5"/>
  <c r="LR39" i="5"/>
  <c r="LO39" i="5"/>
  <c r="LL39" i="5"/>
  <c r="LI39" i="5"/>
  <c r="LF39" i="5"/>
  <c r="LC39" i="5"/>
  <c r="KZ39" i="5"/>
  <c r="KW39" i="5"/>
  <c r="KT39" i="5"/>
  <c r="KQ39" i="5"/>
  <c r="KN39" i="5"/>
  <c r="KK39" i="5"/>
  <c r="KH39" i="5"/>
  <c r="KF39" i="5"/>
  <c r="KE39" i="5"/>
  <c r="KC39" i="5"/>
  <c r="KB39" i="5"/>
  <c r="JZ39" i="5"/>
  <c r="JY39" i="5"/>
  <c r="JW39" i="5"/>
  <c r="JV39" i="5"/>
  <c r="JS39" i="5"/>
  <c r="JP39" i="5"/>
  <c r="JM39" i="5"/>
  <c r="JJ39" i="5"/>
  <c r="JH39" i="5"/>
  <c r="JG39" i="5"/>
  <c r="JD39" i="5"/>
  <c r="JB39" i="5"/>
  <c r="JA39" i="5"/>
  <c r="IX39" i="5"/>
  <c r="IV39" i="5"/>
  <c r="IU39" i="5"/>
  <c r="IR39" i="5"/>
  <c r="IO39" i="5"/>
  <c r="IM39" i="5"/>
  <c r="IJ39" i="5"/>
  <c r="IG39" i="5"/>
  <c r="IC39" i="5"/>
  <c r="IA39" i="5"/>
  <c r="HZ39" i="5"/>
  <c r="HW39" i="5"/>
  <c r="HT39" i="5"/>
  <c r="HQ39" i="5"/>
  <c r="HO39" i="5"/>
  <c r="HN39" i="5"/>
  <c r="HK39" i="5"/>
  <c r="HJ39" i="5"/>
  <c r="HH39" i="5"/>
  <c r="HF39" i="5"/>
  <c r="HE39" i="5"/>
  <c r="HB39" i="5"/>
  <c r="HA39" i="5"/>
  <c r="GZ39" i="5"/>
  <c r="GY39" i="5"/>
  <c r="GV39" i="5"/>
  <c r="GT39" i="5"/>
  <c r="GS39" i="5"/>
  <c r="GP39" i="5"/>
  <c r="GM39" i="5"/>
  <c r="GL39" i="5"/>
  <c r="GK39" i="5"/>
  <c r="GJ39" i="5"/>
  <c r="GH39" i="5"/>
  <c r="GG39" i="5"/>
  <c r="GF39" i="5"/>
  <c r="GE39" i="5"/>
  <c r="GD39" i="5"/>
  <c r="GC39" i="5"/>
  <c r="GB39" i="5"/>
  <c r="GA39" i="5"/>
  <c r="FZ39" i="5"/>
  <c r="FY39" i="5"/>
  <c r="FX38" i="5"/>
  <c r="FU39" i="5"/>
  <c r="FS39" i="5"/>
  <c r="FO39" i="5"/>
  <c r="FL39" i="5"/>
  <c r="FK39" i="5"/>
  <c r="FJ39" i="5"/>
  <c r="FI39" i="5"/>
  <c r="FH39" i="5"/>
  <c r="FG39" i="5"/>
  <c r="FF39" i="5"/>
  <c r="FD39" i="5"/>
  <c r="FC39" i="5"/>
  <c r="EZ39" i="5"/>
  <c r="EX39" i="5"/>
  <c r="EW39" i="5"/>
  <c r="EV39" i="5"/>
  <c r="EU39" i="5"/>
  <c r="ET39" i="5"/>
  <c r="ES39" i="5"/>
  <c r="ER39" i="5"/>
  <c r="EQ39" i="5"/>
  <c r="EO39" i="5"/>
  <c r="EN39" i="5"/>
  <c r="EM39" i="5"/>
  <c r="EL39" i="5"/>
  <c r="EK39" i="5"/>
  <c r="EJ39" i="5"/>
  <c r="EI39" i="5"/>
  <c r="EH39" i="5"/>
  <c r="EE39" i="5"/>
  <c r="EC39" i="5"/>
  <c r="EB39" i="5"/>
  <c r="DZ39" i="5"/>
  <c r="DY39" i="5"/>
  <c r="DW39" i="5"/>
  <c r="DV39" i="5"/>
  <c r="DU39" i="5"/>
  <c r="DT39" i="5"/>
  <c r="DS39" i="5"/>
  <c r="DP39" i="5"/>
  <c r="DM39" i="5"/>
  <c r="DJ39" i="5"/>
  <c r="DG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P39" i="5"/>
  <c r="CO39" i="5"/>
  <c r="CL39" i="5"/>
  <c r="CI39" i="5"/>
  <c r="CF39" i="5"/>
  <c r="CC39" i="5"/>
  <c r="BZ39" i="5"/>
  <c r="BW39" i="5"/>
  <c r="BT39" i="5"/>
  <c r="BQ39" i="5"/>
  <c r="BN39" i="5"/>
  <c r="BK39" i="5"/>
  <c r="BI39" i="5"/>
  <c r="BH39" i="5"/>
  <c r="BG39" i="5"/>
  <c r="BF39" i="5"/>
  <c r="BE39" i="5"/>
  <c r="BB39" i="5"/>
  <c r="BD39" i="5"/>
  <c r="BC39" i="5"/>
  <c r="AY39" i="5"/>
  <c r="AV39" i="5"/>
  <c r="AT39" i="5"/>
  <c r="AS39" i="5"/>
  <c r="AP39" i="5"/>
  <c r="AN39" i="5"/>
  <c r="AM39" i="5"/>
  <c r="AK39" i="5"/>
  <c r="AJ39" i="5"/>
  <c r="AI39" i="5"/>
  <c r="AH39" i="5"/>
  <c r="AG39" i="5"/>
  <c r="AD39" i="5"/>
  <c r="AB39" i="5"/>
  <c r="AA39" i="5"/>
  <c r="Y39" i="5"/>
  <c r="X39" i="5"/>
  <c r="V39" i="5"/>
  <c r="U39" i="5"/>
  <c r="R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D40" i="5" l="1"/>
  <c r="F40" i="5"/>
  <c r="H40" i="5"/>
  <c r="J40" i="5"/>
  <c r="L40" i="5"/>
  <c r="N40" i="5"/>
  <c r="P40" i="5"/>
  <c r="Q39" i="5"/>
  <c r="Q40" i="5" s="1"/>
  <c r="R40" i="5"/>
  <c r="S39" i="5"/>
  <c r="T39" i="5"/>
  <c r="T40" i="5" s="1"/>
  <c r="V40" i="5"/>
  <c r="W39" i="5"/>
  <c r="X40" i="5"/>
  <c r="Z39" i="5"/>
  <c r="Z40" i="5" s="1"/>
  <c r="AB40" i="5"/>
  <c r="AC39" i="5"/>
  <c r="AD40" i="5"/>
  <c r="AE39" i="5"/>
  <c r="AF39" i="5"/>
  <c r="AF40" i="5" s="1"/>
  <c r="AH40" i="5"/>
  <c r="AJ40" i="5"/>
  <c r="AL39" i="5"/>
  <c r="AL40" i="5" s="1"/>
  <c r="AN40" i="5"/>
  <c r="AO39" i="5"/>
  <c r="AP40" i="5"/>
  <c r="AQ39" i="5"/>
  <c r="AR39" i="5"/>
  <c r="AR40" i="5" s="1"/>
  <c r="AT40" i="5"/>
  <c r="AU39" i="5"/>
  <c r="AV40" i="5"/>
  <c r="AW39" i="5"/>
  <c r="AW40" i="5" s="1"/>
  <c r="AX39" i="5"/>
  <c r="AX40" i="5" s="1"/>
  <c r="AZ39" i="5"/>
  <c r="AZ40" i="5" s="1"/>
  <c r="BA39" i="5"/>
  <c r="BB40" i="5"/>
  <c r="BD40" i="5"/>
  <c r="BF40" i="5"/>
  <c r="BH40" i="5"/>
  <c r="BJ39" i="5"/>
  <c r="BJ40" i="5" s="1"/>
  <c r="BL39" i="5"/>
  <c r="BL40" i="5" s="1"/>
  <c r="BM39" i="5"/>
  <c r="BN40" i="5"/>
  <c r="BO39" i="5"/>
  <c r="BP39" i="5"/>
  <c r="BP40" i="5" s="1"/>
  <c r="BR39" i="5"/>
  <c r="BR40" i="5" s="1"/>
  <c r="BS39" i="5"/>
  <c r="BT40" i="5"/>
  <c r="BU39" i="5"/>
  <c r="BV39" i="5"/>
  <c r="BV40" i="5" s="1"/>
  <c r="BX39" i="5"/>
  <c r="BX40" i="5" s="1"/>
  <c r="BY39" i="5"/>
  <c r="BY40" i="5" s="1"/>
  <c r="CA39" i="5"/>
  <c r="CB39" i="5"/>
  <c r="CD39" i="5"/>
  <c r="CE39" i="5"/>
  <c r="CE40" i="5" s="1"/>
  <c r="CG39" i="5"/>
  <c r="CH39" i="5"/>
  <c r="CJ39" i="5"/>
  <c r="CK39" i="5"/>
  <c r="CK40" i="5" s="1"/>
  <c r="CM39" i="5"/>
  <c r="CN39" i="5"/>
  <c r="CQ39" i="5"/>
  <c r="DF39" i="5"/>
  <c r="DF40" i="5" s="1"/>
  <c r="DH39" i="5"/>
  <c r="DI39" i="5"/>
  <c r="DK39" i="5"/>
  <c r="DL39" i="5"/>
  <c r="DN39" i="5"/>
  <c r="DO39" i="5"/>
  <c r="DQ39" i="5"/>
  <c r="DR39" i="5"/>
  <c r="DR40" i="5" s="1"/>
  <c r="DX39" i="5"/>
  <c r="EA39" i="5"/>
  <c r="ED39" i="5"/>
  <c r="EF39" i="5"/>
  <c r="EG39" i="5"/>
  <c r="EP39" i="5"/>
  <c r="EY39" i="5"/>
  <c r="FA39" i="5"/>
  <c r="FA40" i="5" s="1"/>
  <c r="FB39" i="5"/>
  <c r="FE39" i="5"/>
  <c r="FM39" i="5"/>
  <c r="FN39" i="5"/>
  <c r="FN40" i="5" s="1"/>
  <c r="FP39" i="5"/>
  <c r="FQ39" i="5"/>
  <c r="FR39" i="5"/>
  <c r="FT39" i="5"/>
  <c r="FV39" i="5"/>
  <c r="FW39" i="5"/>
  <c r="FX39" i="5"/>
  <c r="GI39" i="5"/>
  <c r="GI40" i="5" s="1"/>
  <c r="GN39" i="5"/>
  <c r="GO39" i="5"/>
  <c r="GQ39" i="5"/>
  <c r="GR39" i="5"/>
  <c r="GU39" i="5"/>
  <c r="GW39" i="5"/>
  <c r="GX39" i="5"/>
  <c r="HC39" i="5"/>
  <c r="HC40" i="5" s="1"/>
  <c r="HD39" i="5"/>
  <c r="HG39" i="5"/>
  <c r="HI39" i="5"/>
  <c r="HL39" i="5"/>
  <c r="HM39" i="5"/>
  <c r="HP39" i="5"/>
  <c r="HR39" i="5"/>
  <c r="HS39" i="5"/>
  <c r="HS40" i="5" s="1"/>
  <c r="HU39" i="5"/>
  <c r="HV39" i="5"/>
  <c r="HX39" i="5"/>
  <c r="HY39" i="5"/>
  <c r="HY40" i="5" s="1"/>
  <c r="IB39" i="5"/>
  <c r="ID39" i="5"/>
  <c r="IE39" i="5"/>
  <c r="IF39" i="5"/>
  <c r="IH39" i="5"/>
  <c r="II39" i="5"/>
  <c r="IK39" i="5"/>
  <c r="IL39" i="5"/>
  <c r="IL40" i="5" s="1"/>
  <c r="IN39" i="5"/>
  <c r="IP39" i="5"/>
  <c r="IQ39" i="5"/>
  <c r="IS39" i="5"/>
  <c r="IS40" i="5" s="1"/>
  <c r="IT39" i="5"/>
  <c r="IW39" i="5"/>
  <c r="IY39" i="5"/>
  <c r="IZ39" i="5"/>
  <c r="JC39" i="5"/>
  <c r="JE39" i="5"/>
  <c r="JF39" i="5"/>
  <c r="JI39" i="5"/>
  <c r="JI40" i="5" s="1"/>
  <c r="JK39" i="5"/>
  <c r="JL39" i="5"/>
  <c r="JN39" i="5"/>
  <c r="JO39" i="5"/>
  <c r="JO40" i="5" s="1"/>
  <c r="JQ39" i="5"/>
  <c r="JR39" i="5"/>
  <c r="JT39" i="5"/>
  <c r="JU39" i="5"/>
  <c r="JU40" i="5" s="1"/>
  <c r="JX39" i="5"/>
  <c r="KA39" i="5"/>
  <c r="KD39" i="5"/>
  <c r="KG39" i="5"/>
  <c r="KG40" i="5" s="1"/>
  <c r="KI39" i="5"/>
  <c r="KJ39" i="5"/>
  <c r="KL39" i="5"/>
  <c r="KM39" i="5"/>
  <c r="KM40" i="5" s="1"/>
  <c r="KO39" i="5"/>
  <c r="KP39" i="5"/>
  <c r="KR39" i="5"/>
  <c r="KS39" i="5"/>
  <c r="KS40" i="5" s="1"/>
  <c r="KU39" i="5"/>
  <c r="KV39" i="5"/>
  <c r="KX39" i="5"/>
  <c r="KY39" i="5"/>
  <c r="KY40" i="5" s="1"/>
  <c r="LA39" i="5"/>
  <c r="LB39" i="5"/>
  <c r="LD39" i="5"/>
  <c r="LE39" i="5"/>
  <c r="LE40" i="5" s="1"/>
  <c r="LG39" i="5"/>
  <c r="LH39" i="5"/>
  <c r="LJ39" i="5"/>
  <c r="LK39" i="5"/>
  <c r="LK40" i="5" s="1"/>
  <c r="LM39" i="5"/>
  <c r="LN39" i="5"/>
  <c r="LP39" i="5"/>
  <c r="LQ39" i="5"/>
  <c r="LQ40" i="5" s="1"/>
  <c r="LS39" i="5"/>
  <c r="LT39" i="5"/>
  <c r="LV39" i="5"/>
  <c r="LW39" i="5"/>
  <c r="LW40" i="5" s="1"/>
  <c r="LY39" i="5"/>
  <c r="LZ39" i="5"/>
  <c r="MB39" i="5"/>
  <c r="MC39" i="5"/>
  <c r="MC40" i="5" s="1"/>
  <c r="ME39" i="5"/>
  <c r="MF39" i="5"/>
  <c r="MH39" i="5"/>
  <c r="MI39" i="5"/>
  <c r="MI40" i="5" s="1"/>
  <c r="MK39" i="5"/>
  <c r="ML39" i="5"/>
  <c r="MN39" i="5"/>
  <c r="MO39" i="5"/>
  <c r="MO40" i="5" s="1"/>
  <c r="MQ39" i="5"/>
  <c r="MR39" i="5"/>
  <c r="MT39" i="5"/>
  <c r="MU39" i="5"/>
  <c r="MU40" i="5" s="1"/>
  <c r="MW39" i="5"/>
  <c r="MX39" i="5"/>
  <c r="MZ39" i="5"/>
  <c r="NA39" i="5"/>
  <c r="NA40" i="5" s="1"/>
  <c r="NC39" i="5"/>
  <c r="ND39" i="5"/>
  <c r="NF39" i="5"/>
  <c r="NG39" i="5"/>
  <c r="NG40" i="5" s="1"/>
  <c r="NI39" i="5"/>
  <c r="NJ39" i="5"/>
  <c r="NL39" i="5"/>
  <c r="NM39" i="5"/>
  <c r="NM40" i="5" s="1"/>
  <c r="NO39" i="5"/>
  <c r="NP39" i="5"/>
  <c r="NR39" i="5"/>
  <c r="NS39" i="5"/>
  <c r="NS40" i="5" s="1"/>
  <c r="NU39" i="5"/>
  <c r="NV39" i="5"/>
  <c r="NW39" i="5"/>
  <c r="NY39" i="5"/>
  <c r="NY40" i="5" s="1"/>
  <c r="OA39" i="5"/>
  <c r="OB39" i="5"/>
  <c r="OD39" i="5"/>
  <c r="OE39" i="5"/>
  <c r="OE40" i="5" s="1"/>
  <c r="OG39" i="5"/>
  <c r="OH39" i="5"/>
  <c r="OJ39" i="5"/>
  <c r="OK39" i="5"/>
  <c r="OK40" i="5" s="1"/>
  <c r="OM39" i="5"/>
  <c r="ON39" i="5"/>
  <c r="OP39" i="5"/>
  <c r="OQ39" i="5"/>
  <c r="OQ40" i="5" s="1"/>
  <c r="OS39" i="5"/>
  <c r="OT39" i="5"/>
  <c r="OV39" i="5"/>
  <c r="OW39" i="5"/>
  <c r="OW40" i="5" s="1"/>
  <c r="OY39" i="5"/>
  <c r="OZ39" i="5"/>
  <c r="PB39" i="5"/>
  <c r="PC39" i="5"/>
  <c r="PC40" i="5" s="1"/>
  <c r="PE39" i="5"/>
  <c r="PF39" i="5"/>
  <c r="PH39" i="5"/>
  <c r="PI39" i="5"/>
  <c r="PI40" i="5" s="1"/>
  <c r="PK39" i="5"/>
  <c r="PL39" i="5"/>
  <c r="PN39" i="5"/>
  <c r="PO39" i="5"/>
  <c r="PO40" i="5" s="1"/>
  <c r="PQ39" i="5"/>
  <c r="PR39" i="5"/>
  <c r="PT39" i="5"/>
  <c r="PU39" i="5"/>
  <c r="PU40" i="5" s="1"/>
  <c r="QS39" i="5"/>
  <c r="QX39" i="5"/>
  <c r="QY39" i="5"/>
  <c r="RK39" i="5"/>
  <c r="RK40" i="5" s="1"/>
  <c r="RN39" i="5"/>
  <c r="RQ39" i="5"/>
  <c r="RS39" i="5"/>
  <c r="RT39" i="5"/>
  <c r="RV39" i="5"/>
  <c r="RW39" i="5"/>
  <c r="RY39" i="5"/>
  <c r="RZ39" i="5"/>
  <c r="RZ40" i="5" s="1"/>
  <c r="SB39" i="5"/>
  <c r="SC39" i="5"/>
  <c r="SE39" i="5"/>
  <c r="SF39" i="5"/>
  <c r="SH39" i="5"/>
  <c r="SI39" i="5"/>
  <c r="SK39" i="5"/>
  <c r="SL39" i="5"/>
  <c r="SL40" i="5" s="1"/>
  <c r="SN39" i="5"/>
  <c r="SO39" i="5"/>
  <c r="SQ39" i="5"/>
  <c r="SR39" i="5"/>
  <c r="ST39" i="5"/>
  <c r="SU39" i="5"/>
  <c r="SW39" i="5"/>
  <c r="SX39" i="5"/>
  <c r="SX40" i="5" s="1"/>
  <c r="SZ39" i="5"/>
  <c r="TA39" i="5"/>
  <c r="TC39" i="5"/>
  <c r="TD39" i="5"/>
  <c r="TF39" i="5"/>
  <c r="TG39" i="5"/>
  <c r="TI39" i="5"/>
  <c r="TJ39" i="5"/>
  <c r="TJ40" i="5" s="1"/>
  <c r="TL39" i="5"/>
  <c r="TM39" i="5"/>
  <c r="TO39" i="5"/>
  <c r="TP39" i="5"/>
  <c r="TS39" i="5"/>
  <c r="TU39" i="5"/>
  <c r="TV39" i="5"/>
  <c r="TX39" i="5"/>
  <c r="TY39" i="5"/>
  <c r="UA39" i="5"/>
  <c r="UB39" i="5"/>
  <c r="UD39" i="5"/>
  <c r="UD40" i="5" s="1"/>
  <c r="UE39" i="5"/>
  <c r="UG39" i="5"/>
  <c r="UH39" i="5"/>
  <c r="UJ39" i="5"/>
  <c r="UK39" i="5"/>
  <c r="UM39" i="5"/>
  <c r="UN39" i="5"/>
  <c r="UO39" i="5"/>
  <c r="UO40" i="5" s="1"/>
  <c r="UQ39" i="5"/>
  <c r="US39" i="5"/>
  <c r="UT39" i="5"/>
  <c r="UV39" i="5"/>
  <c r="UW39" i="5"/>
  <c r="UY39" i="5"/>
  <c r="UZ39" i="5"/>
  <c r="VB39" i="5"/>
  <c r="VB40" i="5" s="1"/>
  <c r="VC39" i="5"/>
  <c r="VE39" i="5"/>
  <c r="VF39" i="5"/>
  <c r="VH39" i="5"/>
  <c r="VI39" i="5"/>
  <c r="VK39" i="5"/>
  <c r="VL39" i="5"/>
  <c r="VN39" i="5"/>
  <c r="VN40" i="5" s="1"/>
  <c r="VO39" i="5"/>
  <c r="VQ39" i="5"/>
  <c r="VR39" i="5"/>
  <c r="VT39" i="5"/>
  <c r="VU39" i="5"/>
  <c r="VW39" i="5"/>
  <c r="VX39" i="5"/>
  <c r="VZ39" i="5"/>
  <c r="VZ40" i="5" s="1"/>
  <c r="WA39" i="5"/>
  <c r="WC39" i="5"/>
  <c r="WD39" i="5"/>
  <c r="WF39" i="5"/>
  <c r="WG39" i="5"/>
  <c r="WI39" i="5"/>
  <c r="WJ39" i="5"/>
  <c r="WL39" i="5"/>
  <c r="WL40" i="5" s="1"/>
  <c r="WM39" i="5"/>
  <c r="WO39" i="5"/>
  <c r="WP39" i="5"/>
  <c r="WR39" i="5"/>
  <c r="WS39" i="5"/>
  <c r="WU39" i="5"/>
  <c r="WV39" i="5"/>
  <c r="WX39" i="5"/>
  <c r="WX40" i="5" s="1"/>
  <c r="WY39" i="5"/>
  <c r="XA39" i="5"/>
  <c r="XB39" i="5"/>
  <c r="XD39" i="5"/>
  <c r="XE39" i="5"/>
  <c r="XG39" i="5"/>
  <c r="XH39" i="5"/>
  <c r="XJ39" i="5"/>
  <c r="XJ40" i="5" s="1"/>
  <c r="XK39" i="5"/>
  <c r="G40" i="5"/>
  <c r="I40" i="5"/>
  <c r="K40" i="5"/>
  <c r="M40" i="5"/>
  <c r="O40" i="5"/>
  <c r="S40" i="5"/>
  <c r="U40" i="5"/>
  <c r="W40" i="5"/>
  <c r="Y40" i="5"/>
  <c r="AA40" i="5"/>
  <c r="AC40" i="5"/>
  <c r="AE40" i="5"/>
  <c r="AG40" i="5"/>
  <c r="AI40" i="5"/>
  <c r="AK40" i="5"/>
  <c r="AM40" i="5"/>
  <c r="AO40" i="5"/>
  <c r="AQ40" i="5"/>
  <c r="AS40" i="5"/>
  <c r="AU40" i="5"/>
  <c r="AY40" i="5"/>
  <c r="BA40" i="5"/>
  <c r="BC40" i="5"/>
  <c r="BE40" i="5"/>
  <c r="BG40" i="5"/>
  <c r="BI40" i="5"/>
  <c r="BK40" i="5"/>
  <c r="BM40" i="5"/>
  <c r="BO40" i="5"/>
  <c r="BQ40" i="5"/>
  <c r="BS40" i="5"/>
  <c r="BU40" i="5"/>
  <c r="BW40" i="5"/>
  <c r="BZ40" i="5"/>
  <c r="CA40" i="5"/>
  <c r="CB40" i="5"/>
  <c r="CC40" i="5"/>
  <c r="CD40" i="5"/>
  <c r="CF40" i="5"/>
  <c r="CG40" i="5"/>
  <c r="CH40" i="5"/>
  <c r="CI40" i="5"/>
  <c r="CJ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G40" i="5"/>
  <c r="DH40" i="5"/>
  <c r="DI40" i="5"/>
  <c r="DJ40" i="5"/>
  <c r="DK40" i="5"/>
  <c r="DL40" i="5"/>
  <c r="DM40" i="5"/>
  <c r="DN40" i="5"/>
  <c r="DO40" i="5"/>
  <c r="DP40" i="5"/>
  <c r="DQ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T40" i="5"/>
  <c r="HU40" i="5"/>
  <c r="HV40" i="5"/>
  <c r="HW40" i="5"/>
  <c r="HX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M40" i="5"/>
  <c r="IN40" i="5"/>
  <c r="IO40" i="5"/>
  <c r="IP40" i="5"/>
  <c r="IQ40" i="5"/>
  <c r="IR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J40" i="5"/>
  <c r="JK40" i="5"/>
  <c r="JL40" i="5"/>
  <c r="JM40" i="5"/>
  <c r="JN40" i="5"/>
  <c r="JP40" i="5"/>
  <c r="JQ40" i="5"/>
  <c r="JR40" i="5"/>
  <c r="JS40" i="5"/>
  <c r="JT40" i="5"/>
  <c r="JV40" i="5"/>
  <c r="JW40" i="5"/>
  <c r="JX40" i="5"/>
  <c r="JY40" i="5"/>
  <c r="JZ40" i="5"/>
  <c r="KA40" i="5"/>
  <c r="KB40" i="5"/>
  <c r="KC40" i="5"/>
  <c r="KD40" i="5"/>
  <c r="KE40" i="5"/>
  <c r="KF40" i="5"/>
  <c r="KH40" i="5"/>
  <c r="KI40" i="5"/>
  <c r="KJ40" i="5"/>
  <c r="KK40" i="5"/>
  <c r="KL40" i="5"/>
  <c r="KN40" i="5"/>
  <c r="KO40" i="5"/>
  <c r="KP40" i="5"/>
  <c r="KQ40" i="5"/>
  <c r="KR40" i="5"/>
  <c r="KT40" i="5"/>
  <c r="KU40" i="5"/>
  <c r="KV40" i="5"/>
  <c r="KW40" i="5"/>
  <c r="KX40" i="5"/>
  <c r="KZ40" i="5"/>
  <c r="LA40" i="5"/>
  <c r="LB40" i="5"/>
  <c r="LC40" i="5"/>
  <c r="LD40" i="5"/>
  <c r="LF40" i="5"/>
  <c r="LG40" i="5"/>
  <c r="LH40" i="5"/>
  <c r="LI40" i="5"/>
  <c r="LJ40" i="5"/>
  <c r="LL40" i="5"/>
  <c r="LM40" i="5"/>
  <c r="LN40" i="5"/>
  <c r="LO40" i="5"/>
  <c r="LP40" i="5"/>
  <c r="LR40" i="5"/>
  <c r="LS40" i="5"/>
  <c r="LT40" i="5"/>
  <c r="LU40" i="5"/>
  <c r="LV40" i="5"/>
  <c r="LX40" i="5"/>
  <c r="LY40" i="5"/>
  <c r="LZ40" i="5"/>
  <c r="MA40" i="5"/>
  <c r="MB40" i="5"/>
  <c r="MD40" i="5"/>
  <c r="ME40" i="5"/>
  <c r="MF40" i="5"/>
  <c r="MG40" i="5"/>
  <c r="MH40" i="5"/>
  <c r="MJ40" i="5"/>
  <c r="MK40" i="5"/>
  <c r="ML40" i="5"/>
  <c r="MM40" i="5"/>
  <c r="MN40" i="5"/>
  <c r="MP40" i="5"/>
  <c r="MQ40" i="5"/>
  <c r="MR40" i="5"/>
  <c r="MS40" i="5"/>
  <c r="MT40" i="5"/>
  <c r="MV40" i="5"/>
  <c r="MW40" i="5"/>
  <c r="MX40" i="5"/>
  <c r="MY40" i="5"/>
  <c r="MZ40" i="5"/>
  <c r="NB40" i="5"/>
  <c r="NC40" i="5"/>
  <c r="ND40" i="5"/>
  <c r="NE40" i="5"/>
  <c r="NF40" i="5"/>
  <c r="NH40" i="5"/>
  <c r="NI40" i="5"/>
  <c r="NJ40" i="5"/>
  <c r="NK40" i="5"/>
  <c r="NL40" i="5"/>
  <c r="NN40" i="5"/>
  <c r="NO40" i="5"/>
  <c r="NP40" i="5"/>
  <c r="NQ40" i="5"/>
  <c r="NR40" i="5"/>
  <c r="NT40" i="5"/>
  <c r="NU40" i="5"/>
  <c r="NV40" i="5"/>
  <c r="NW40" i="5"/>
  <c r="NX40" i="5"/>
  <c r="NZ40" i="5"/>
  <c r="OA40" i="5"/>
  <c r="OB40" i="5"/>
  <c r="OC40" i="5"/>
  <c r="OD40" i="5"/>
  <c r="OF40" i="5"/>
  <c r="OG40" i="5"/>
  <c r="OH40" i="5"/>
  <c r="OI40" i="5"/>
  <c r="OJ40" i="5"/>
  <c r="OL40" i="5"/>
  <c r="OM40" i="5"/>
  <c r="ON40" i="5"/>
  <c r="OO40" i="5"/>
  <c r="OP40" i="5"/>
  <c r="OR40" i="5"/>
  <c r="OS40" i="5"/>
  <c r="OT40" i="5"/>
  <c r="OU40" i="5"/>
  <c r="OV40" i="5"/>
  <c r="OX40" i="5"/>
  <c r="OY40" i="5"/>
  <c r="OZ40" i="5"/>
  <c r="PA40" i="5"/>
  <c r="PB40" i="5"/>
  <c r="PD40" i="5"/>
  <c r="PE40" i="5"/>
  <c r="PF40" i="5"/>
  <c r="PG40" i="5"/>
  <c r="PH40" i="5"/>
  <c r="PJ40" i="5"/>
  <c r="PK40" i="5"/>
  <c r="PL40" i="5"/>
  <c r="PM40" i="5"/>
  <c r="PN40" i="5"/>
  <c r="PP40" i="5"/>
  <c r="PQ40" i="5"/>
  <c r="PR40" i="5"/>
  <c r="PS40" i="5"/>
  <c r="PT40" i="5"/>
  <c r="PV40" i="5"/>
  <c r="PW40" i="5"/>
  <c r="PX40" i="5"/>
  <c r="PY40" i="5"/>
  <c r="PZ40" i="5"/>
  <c r="QA40" i="5"/>
  <c r="QB40" i="5"/>
  <c r="QC40" i="5"/>
  <c r="QD40" i="5"/>
  <c r="QE40" i="5"/>
  <c r="QF40" i="5"/>
  <c r="QG40" i="5"/>
  <c r="QH40" i="5"/>
  <c r="QI40" i="5"/>
  <c r="QJ40" i="5"/>
  <c r="QK40" i="5"/>
  <c r="QL40" i="5"/>
  <c r="QM40" i="5"/>
  <c r="QN40" i="5"/>
  <c r="QO40" i="5"/>
  <c r="QP40" i="5"/>
  <c r="QQ40" i="5"/>
  <c r="QR40" i="5"/>
  <c r="QS40" i="5"/>
  <c r="QT40" i="5"/>
  <c r="QU40" i="5"/>
  <c r="QV40" i="5"/>
  <c r="QW40" i="5"/>
  <c r="QX40" i="5"/>
  <c r="QY40" i="5"/>
  <c r="QZ40" i="5"/>
  <c r="RA40" i="5"/>
  <c r="RB40" i="5"/>
  <c r="RC40" i="5"/>
  <c r="RD40" i="5"/>
  <c r="RE40" i="5"/>
  <c r="RF40" i="5"/>
  <c r="RG40" i="5"/>
  <c r="RH40" i="5"/>
  <c r="RI40" i="5"/>
  <c r="RJ40" i="5"/>
  <c r="RL40" i="5"/>
  <c r="RM40" i="5"/>
  <c r="RN40" i="5"/>
  <c r="RO40" i="5"/>
  <c r="RP40" i="5"/>
  <c r="RQ40" i="5"/>
  <c r="RR40" i="5"/>
  <c r="RS40" i="5"/>
  <c r="RT40" i="5"/>
  <c r="RU40" i="5"/>
  <c r="RV40" i="5"/>
  <c r="RW40" i="5"/>
  <c r="RX40" i="5"/>
  <c r="RY40" i="5"/>
  <c r="SA40" i="5"/>
  <c r="SB40" i="5"/>
  <c r="SC40" i="5"/>
  <c r="SD40" i="5"/>
  <c r="SE40" i="5"/>
  <c r="SF40" i="5"/>
  <c r="SG40" i="5"/>
  <c r="SH40" i="5"/>
  <c r="SI40" i="5"/>
  <c r="SJ40" i="5"/>
  <c r="SK40" i="5"/>
  <c r="SM40" i="5"/>
  <c r="SN40" i="5"/>
  <c r="SO40" i="5"/>
  <c r="SP40" i="5"/>
  <c r="SQ40" i="5"/>
  <c r="SR40" i="5"/>
  <c r="SS40" i="5"/>
  <c r="ST40" i="5"/>
  <c r="SU40" i="5"/>
  <c r="SV40" i="5"/>
  <c r="SW40" i="5"/>
  <c r="SY40" i="5"/>
  <c r="SZ40" i="5"/>
  <c r="TA40" i="5"/>
  <c r="TB40" i="5"/>
  <c r="TC40" i="5"/>
  <c r="TD40" i="5"/>
  <c r="TE40" i="5"/>
  <c r="TF40" i="5"/>
  <c r="TG40" i="5"/>
  <c r="TH40" i="5"/>
  <c r="TI40" i="5"/>
  <c r="TK40" i="5"/>
  <c r="TL40" i="5"/>
  <c r="TM40" i="5"/>
  <c r="TN40" i="5"/>
  <c r="TO40" i="5"/>
  <c r="TP40" i="5"/>
  <c r="TQ40" i="5"/>
  <c r="TR40" i="5"/>
  <c r="TS40" i="5"/>
  <c r="TT40" i="5"/>
  <c r="TU40" i="5"/>
  <c r="TV40" i="5"/>
  <c r="TW40" i="5"/>
  <c r="TX40" i="5"/>
  <c r="TY40" i="5"/>
  <c r="TZ40" i="5"/>
  <c r="UA40" i="5"/>
  <c r="UB40" i="5"/>
  <c r="UC40" i="5"/>
  <c r="UE40" i="5"/>
  <c r="UF40" i="5"/>
  <c r="UG40" i="5"/>
  <c r="UH40" i="5"/>
  <c r="UI40" i="5"/>
  <c r="UJ40" i="5"/>
  <c r="UK40" i="5"/>
  <c r="UL40" i="5"/>
  <c r="UM40" i="5"/>
  <c r="UN40" i="5"/>
  <c r="UP40" i="5"/>
  <c r="UQ40" i="5"/>
  <c r="UR40" i="5"/>
  <c r="US40" i="5"/>
  <c r="UT40" i="5"/>
  <c r="UU40" i="5"/>
  <c r="UV40" i="5"/>
  <c r="UW40" i="5"/>
  <c r="UX40" i="5"/>
  <c r="UY40" i="5"/>
  <c r="UZ40" i="5"/>
  <c r="VA40" i="5"/>
  <c r="VC40" i="5"/>
  <c r="VD40" i="5"/>
  <c r="VE40" i="5"/>
  <c r="VF40" i="5"/>
  <c r="VG40" i="5"/>
  <c r="VH40" i="5"/>
  <c r="VI40" i="5"/>
  <c r="VJ40" i="5"/>
  <c r="VK40" i="5"/>
  <c r="VL40" i="5"/>
  <c r="VM40" i="5"/>
  <c r="VO40" i="5"/>
  <c r="VP40" i="5"/>
  <c r="VQ40" i="5"/>
  <c r="VR40" i="5"/>
  <c r="VS40" i="5"/>
  <c r="VT40" i="5"/>
  <c r="VU40" i="5"/>
  <c r="VV40" i="5"/>
  <c r="VW40" i="5"/>
  <c r="VX40" i="5"/>
  <c r="VY40" i="5"/>
  <c r="WA40" i="5"/>
  <c r="WB40" i="5"/>
  <c r="WC40" i="5"/>
  <c r="WD40" i="5"/>
  <c r="WE40" i="5"/>
  <c r="WF40" i="5"/>
  <c r="WG40" i="5"/>
  <c r="WH40" i="5"/>
  <c r="WI40" i="5"/>
  <c r="WJ40" i="5"/>
  <c r="WK40" i="5"/>
  <c r="WM40" i="5"/>
  <c r="WN40" i="5"/>
  <c r="WO40" i="5"/>
  <c r="WP40" i="5"/>
  <c r="WQ40" i="5"/>
  <c r="WR40" i="5"/>
  <c r="WS40" i="5"/>
  <c r="WT40" i="5"/>
  <c r="WU40" i="5"/>
  <c r="WV40" i="5"/>
  <c r="WW40" i="5"/>
  <c r="WY40" i="5"/>
  <c r="WZ40" i="5"/>
  <c r="XA40" i="5"/>
  <c r="XB40" i="5"/>
  <c r="XC40" i="5"/>
  <c r="XD40" i="5"/>
  <c r="XE40" i="5"/>
  <c r="XF40" i="5"/>
  <c r="XG40" i="5"/>
  <c r="XH40" i="5"/>
  <c r="XI40" i="5"/>
  <c r="XK40" i="5"/>
  <c r="C40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Y39" i="4"/>
  <c r="Y40" i="4" s="1"/>
  <c r="Z39" i="4"/>
  <c r="Z40" i="4" s="1"/>
  <c r="AA39" i="4"/>
  <c r="AA40" i="4" s="1"/>
  <c r="AB39" i="4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Q39" i="4"/>
  <c r="BQ40" i="4" s="1"/>
  <c r="BR39" i="4"/>
  <c r="BR40" i="4" s="1"/>
  <c r="BS39" i="4"/>
  <c r="BS40" i="4" s="1"/>
  <c r="BT39" i="4"/>
  <c r="BU39" i="4"/>
  <c r="BU40" i="4" s="1"/>
  <c r="BV39" i="4"/>
  <c r="BV40" i="4" s="1"/>
  <c r="BW39" i="4"/>
  <c r="BW40" i="4" s="1"/>
  <c r="BX39" i="4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I39" i="4"/>
  <c r="DI40" i="4" s="1"/>
  <c r="DJ39" i="4"/>
  <c r="DJ40" i="4" s="1"/>
  <c r="DK39" i="4"/>
  <c r="DK40" i="4" s="1"/>
  <c r="DL39" i="4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S39" i="4"/>
  <c r="ES40" i="4" s="1"/>
  <c r="ET39" i="4"/>
  <c r="ET40" i="4" s="1"/>
  <c r="EU39" i="4"/>
  <c r="EU40" i="4" s="1"/>
  <c r="EV39" i="4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Y39" i="4"/>
  <c r="FY40" i="4" s="1"/>
  <c r="FZ39" i="4"/>
  <c r="FZ40" i="4" s="1"/>
  <c r="GA39" i="4"/>
  <c r="GA40" i="4" s="1"/>
  <c r="GB39" i="4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K39" i="4"/>
  <c r="GK40" i="4" s="1"/>
  <c r="GL39" i="4"/>
  <c r="GL40" i="4" s="1"/>
  <c r="GM39" i="4"/>
  <c r="GM40" i="4" s="1"/>
  <c r="GN39" i="4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E39" i="4"/>
  <c r="HE40" i="4" s="1"/>
  <c r="HF39" i="4"/>
  <c r="HF40" i="4" s="1"/>
  <c r="HG39" i="4"/>
  <c r="HG40" i="4" s="1"/>
  <c r="HH39" i="4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T39" i="4"/>
  <c r="IT40" i="4" s="1"/>
  <c r="IU39" i="4"/>
  <c r="IU40" i="4" s="1"/>
  <c r="IV39" i="4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C39" i="4"/>
  <c r="KC40" i="4" s="1"/>
  <c r="KD39" i="4"/>
  <c r="KD40" i="4" s="1"/>
  <c r="KE39" i="4"/>
  <c r="KE40" i="4" s="1"/>
  <c r="KF39" i="4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W39" i="4"/>
  <c r="KW40" i="4" s="1"/>
  <c r="KX39" i="4"/>
  <c r="KX40" i="4" s="1"/>
  <c r="KY39" i="4"/>
  <c r="KY40" i="4" s="1"/>
  <c r="KZ39" i="4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Y39" i="4"/>
  <c r="LY40" i="4" s="1"/>
  <c r="LZ39" i="4"/>
  <c r="LZ40" i="4" s="1"/>
  <c r="MA39" i="4"/>
  <c r="MA40" i="4" s="1"/>
  <c r="MB39" i="4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J39" i="4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NA39" i="4"/>
  <c r="NA40" i="4" s="1"/>
  <c r="NB39" i="4"/>
  <c r="NB40" i="4" s="1"/>
  <c r="NC39" i="4"/>
  <c r="NC40" i="4" s="1"/>
  <c r="ND39" i="4"/>
  <c r="NE39" i="4"/>
  <c r="NE40" i="4" s="1"/>
  <c r="NF39" i="4"/>
  <c r="NF40" i="4" s="1"/>
  <c r="NG39" i="4"/>
  <c r="NG40" i="4" s="1"/>
  <c r="NH39" i="4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Q39" i="4"/>
  <c r="NQ40" i="4" s="1"/>
  <c r="NR39" i="4"/>
  <c r="NR40" i="4" s="1"/>
  <c r="NS39" i="4"/>
  <c r="NS40" i="4" s="1"/>
  <c r="NT39" i="4"/>
  <c r="NU39" i="4"/>
  <c r="NV39" i="4"/>
  <c r="NV40" i="4" s="1"/>
  <c r="NW39" i="4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Z39" i="4"/>
  <c r="PA39" i="4"/>
  <c r="PA40" i="4" s="1"/>
  <c r="PB39" i="4"/>
  <c r="PB40" i="4" s="1"/>
  <c r="PC39" i="4"/>
  <c r="PC40" i="4" s="1"/>
  <c r="PD39" i="4"/>
  <c r="PE39" i="4"/>
  <c r="PE40" i="4" s="1"/>
  <c r="PF39" i="4"/>
  <c r="PF40" i="4" s="1"/>
  <c r="PG39" i="4"/>
  <c r="PH39" i="4"/>
  <c r="PI39" i="4"/>
  <c r="PI40" i="4" s="1"/>
  <c r="PJ39" i="4"/>
  <c r="PJ40" i="4" s="1"/>
  <c r="PK39" i="4"/>
  <c r="PK40" i="4" s="1"/>
  <c r="PL39" i="4"/>
  <c r="PM39" i="4"/>
  <c r="PM40" i="4" s="1"/>
  <c r="PN39" i="4"/>
  <c r="PN40" i="4" s="1"/>
  <c r="PO39" i="4"/>
  <c r="PP39" i="4"/>
  <c r="PQ39" i="4"/>
  <c r="PQ40" i="4" s="1"/>
  <c r="PR39" i="4"/>
  <c r="PR40" i="4" s="1"/>
  <c r="PS39" i="4"/>
  <c r="PS40" i="4" s="1"/>
  <c r="PT39" i="4"/>
  <c r="PU39" i="4"/>
  <c r="PU40" i="4" s="1"/>
  <c r="PV39" i="4"/>
  <c r="PV40" i="4" s="1"/>
  <c r="PW39" i="4"/>
  <c r="PX39" i="4"/>
  <c r="PY39" i="4"/>
  <c r="PY40" i="4" s="1"/>
  <c r="PZ39" i="4"/>
  <c r="PZ40" i="4" s="1"/>
  <c r="QA39" i="4"/>
  <c r="QA40" i="4" s="1"/>
  <c r="QB39" i="4"/>
  <c r="QC39" i="4"/>
  <c r="QC40" i="4" s="1"/>
  <c r="QD39" i="4"/>
  <c r="QD40" i="4" s="1"/>
  <c r="QE39" i="4"/>
  <c r="QF39" i="4"/>
  <c r="QG39" i="4"/>
  <c r="QG40" i="4" s="1"/>
  <c r="QH39" i="4"/>
  <c r="QH40" i="4" s="1"/>
  <c r="QI39" i="4"/>
  <c r="QI40" i="4" s="1"/>
  <c r="QJ39" i="4"/>
  <c r="QK39" i="4"/>
  <c r="QK40" i="4" s="1"/>
  <c r="QL39" i="4"/>
  <c r="QL40" i="4" s="1"/>
  <c r="QM39" i="4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RA39" i="4"/>
  <c r="RA40" i="4" s="1"/>
  <c r="RB39" i="4"/>
  <c r="RB40" i="4" s="1"/>
  <c r="RC39" i="4"/>
  <c r="RD39" i="4"/>
  <c r="RD40" i="4" s="1"/>
  <c r="RE39" i="4"/>
  <c r="RE40" i="4" s="1"/>
  <c r="RF39" i="4"/>
  <c r="RF40" i="4" s="1"/>
  <c r="RG39" i="4"/>
  <c r="RG40" i="4" s="1"/>
  <c r="RH39" i="4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Q39" i="4"/>
  <c r="RQ40" i="4" s="1"/>
  <c r="RR39" i="4"/>
  <c r="RR40" i="4" s="1"/>
  <c r="RS39" i="4"/>
  <c r="RT39" i="4"/>
  <c r="RU39" i="4"/>
  <c r="RU40" i="4" s="1"/>
  <c r="RV39" i="4"/>
  <c r="RV40" i="4" s="1"/>
  <c r="RW39" i="4"/>
  <c r="RW40" i="4" s="1"/>
  <c r="RX39" i="4"/>
  <c r="RY39" i="4"/>
  <c r="RY40" i="4" s="1"/>
  <c r="RZ39" i="4"/>
  <c r="RZ40" i="4" s="1"/>
  <c r="SA39" i="4"/>
  <c r="SB39" i="4"/>
  <c r="SC39" i="4"/>
  <c r="SC40" i="4" s="1"/>
  <c r="SD39" i="4"/>
  <c r="SD40" i="4" s="1"/>
  <c r="SE39" i="4"/>
  <c r="SE40" i="4" s="1"/>
  <c r="SF39" i="4"/>
  <c r="SG39" i="4"/>
  <c r="SG40" i="4" s="1"/>
  <c r="SH39" i="4"/>
  <c r="SH40" i="4" s="1"/>
  <c r="SI39" i="4"/>
  <c r="SJ39" i="4"/>
  <c r="SK39" i="4"/>
  <c r="SK40" i="4" s="1"/>
  <c r="SL39" i="4"/>
  <c r="SL40" i="4" s="1"/>
  <c r="SM39" i="4"/>
  <c r="SM40" i="4" s="1"/>
  <c r="SN39" i="4"/>
  <c r="SO39" i="4"/>
  <c r="SO40" i="4" s="1"/>
  <c r="SP39" i="4"/>
  <c r="SP40" i="4" s="1"/>
  <c r="SQ39" i="4"/>
  <c r="SR39" i="4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D40" i="4"/>
  <c r="L40" i="4"/>
  <c r="X40" i="4"/>
  <c r="AB40" i="4"/>
  <c r="AJ40" i="4"/>
  <c r="AR40" i="4"/>
  <c r="AV40" i="4"/>
  <c r="BD40" i="4"/>
  <c r="BP40" i="4"/>
  <c r="BT40" i="4"/>
  <c r="BX40" i="4"/>
  <c r="CJ40" i="4"/>
  <c r="CR40" i="4"/>
  <c r="CS40" i="4"/>
  <c r="DD40" i="4"/>
  <c r="DH40" i="4"/>
  <c r="DL40" i="4"/>
  <c r="DX40" i="4"/>
  <c r="EB40" i="4"/>
  <c r="EJ40" i="4"/>
  <c r="ER40" i="4"/>
  <c r="EV40" i="4"/>
  <c r="FD40" i="4"/>
  <c r="FL40" i="4"/>
  <c r="FP40" i="4"/>
  <c r="FX40" i="4"/>
  <c r="GB40" i="4"/>
  <c r="GJ40" i="4"/>
  <c r="GN40" i="4"/>
  <c r="GV40" i="4"/>
  <c r="HD40" i="4"/>
  <c r="HH40" i="4"/>
  <c r="HT40" i="4"/>
  <c r="HX40" i="4"/>
  <c r="IB40" i="4"/>
  <c r="IN40" i="4"/>
  <c r="IS40" i="4"/>
  <c r="IV40" i="4"/>
  <c r="JD40" i="4"/>
  <c r="JH40" i="4"/>
  <c r="JP40" i="4"/>
  <c r="KB40" i="4"/>
  <c r="KF40" i="4"/>
  <c r="KN40" i="4"/>
  <c r="KV40" i="4"/>
  <c r="KZ40" i="4"/>
  <c r="LH40" i="4"/>
  <c r="LT40" i="4"/>
  <c r="LX40" i="4"/>
  <c r="MB40" i="4"/>
  <c r="MI40" i="4"/>
  <c r="MJ40" i="4"/>
  <c r="MR40" i="4"/>
  <c r="MV40" i="4"/>
  <c r="MZ40" i="4"/>
  <c r="ND40" i="4"/>
  <c r="NH40" i="4"/>
  <c r="NL40" i="4"/>
  <c r="NP40" i="4"/>
  <c r="NT40" i="4"/>
  <c r="NU40" i="4"/>
  <c r="NW40" i="4"/>
  <c r="OB40" i="4"/>
  <c r="OI40" i="4"/>
  <c r="OJ40" i="4"/>
  <c r="OR40" i="4"/>
  <c r="OY40" i="4"/>
  <c r="OZ40" i="4"/>
  <c r="PD40" i="4"/>
  <c r="PG40" i="4"/>
  <c r="PH40" i="4"/>
  <c r="PL40" i="4"/>
  <c r="PO40" i="4"/>
  <c r="PP40" i="4"/>
  <c r="PT40" i="4"/>
  <c r="PW40" i="4"/>
  <c r="PX40" i="4"/>
  <c r="QB40" i="4"/>
  <c r="QE40" i="4"/>
  <c r="QF40" i="4"/>
  <c r="QJ40" i="4"/>
  <c r="QM40" i="4"/>
  <c r="QR40" i="4"/>
  <c r="QZ40" i="4"/>
  <c r="RC40" i="4"/>
  <c r="RH40" i="4"/>
  <c r="RP40" i="4"/>
  <c r="RS40" i="4"/>
  <c r="RT40" i="4"/>
  <c r="RX40" i="4"/>
  <c r="SA40" i="4"/>
  <c r="SB40" i="4"/>
  <c r="SF40" i="4"/>
  <c r="SI40" i="4"/>
  <c r="SJ40" i="4"/>
  <c r="SN40" i="4"/>
  <c r="SQ40" i="4"/>
  <c r="SR40" i="4"/>
  <c r="SZ40" i="4"/>
  <c r="TG40" i="4"/>
  <c r="TH40" i="4"/>
  <c r="TP40" i="4"/>
  <c r="C39" i="4"/>
  <c r="C40" i="4" s="1"/>
  <c r="D39" i="3"/>
  <c r="D40" i="3" s="1"/>
  <c r="E39" i="3"/>
  <c r="F39" i="3"/>
  <c r="F40" i="3" s="1"/>
  <c r="G39" i="3"/>
  <c r="G40" i="3" s="1"/>
  <c r="H39" i="3"/>
  <c r="H40" i="3" s="1"/>
  <c r="I39" i="3"/>
  <c r="J39" i="3"/>
  <c r="J40" i="3" s="1"/>
  <c r="K39" i="3"/>
  <c r="K40" i="3" s="1"/>
  <c r="L39" i="3"/>
  <c r="L40" i="3" s="1"/>
  <c r="M39" i="3"/>
  <c r="N39" i="3"/>
  <c r="N40" i="3" s="1"/>
  <c r="O39" i="3"/>
  <c r="O40" i="3" s="1"/>
  <c r="P39" i="3"/>
  <c r="P40" i="3" s="1"/>
  <c r="Q39" i="3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D39" i="3"/>
  <c r="AD40" i="3" s="1"/>
  <c r="AE39" i="3"/>
  <c r="AE40" i="3" s="1"/>
  <c r="AF39" i="3"/>
  <c r="AF40" i="3" s="1"/>
  <c r="AG39" i="3"/>
  <c r="AH39" i="3"/>
  <c r="AH40" i="3" s="1"/>
  <c r="AI39" i="3"/>
  <c r="AI40" i="3" s="1"/>
  <c r="AJ39" i="3"/>
  <c r="AJ40" i="3" s="1"/>
  <c r="AK39" i="3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T39" i="3"/>
  <c r="AT40" i="3" s="1"/>
  <c r="AU39" i="3"/>
  <c r="AU40" i="3" s="1"/>
  <c r="AV39" i="3"/>
  <c r="AV40" i="3" s="1"/>
  <c r="AW39" i="3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F39" i="3"/>
  <c r="BF40" i="3" s="1"/>
  <c r="BG39" i="3"/>
  <c r="BG40" i="3" s="1"/>
  <c r="BH39" i="3"/>
  <c r="BH40" i="3" s="1"/>
  <c r="BI39" i="3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R39" i="3"/>
  <c r="BR40" i="3" s="1"/>
  <c r="BS39" i="3"/>
  <c r="BS40" i="3" s="1"/>
  <c r="BT39" i="3"/>
  <c r="BT40" i="3" s="1"/>
  <c r="BU39" i="3"/>
  <c r="BV39" i="3"/>
  <c r="BV40" i="3" s="1"/>
  <c r="BW39" i="3"/>
  <c r="BW40" i="3" s="1"/>
  <c r="BX39" i="3"/>
  <c r="BX40" i="3" s="1"/>
  <c r="BY39" i="3"/>
  <c r="BZ39" i="3"/>
  <c r="BZ40" i="3" s="1"/>
  <c r="CA39" i="3"/>
  <c r="CA40" i="3" s="1"/>
  <c r="CB39" i="3"/>
  <c r="CB40" i="3" s="1"/>
  <c r="CC39" i="3"/>
  <c r="CD39" i="3"/>
  <c r="CE39" i="3"/>
  <c r="CE40" i="3" s="1"/>
  <c r="CF39" i="3"/>
  <c r="CF40" i="3" s="1"/>
  <c r="CG39" i="3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J39" i="3"/>
  <c r="DJ40" i="3" s="1"/>
  <c r="DK39" i="3"/>
  <c r="DK40" i="3" s="1"/>
  <c r="DL39" i="3"/>
  <c r="DL40" i="3" s="1"/>
  <c r="DM39" i="3"/>
  <c r="DN39" i="3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V39" i="3"/>
  <c r="DV40" i="3" s="1"/>
  <c r="DW39" i="3"/>
  <c r="DW40" i="3" s="1"/>
  <c r="DX39" i="3"/>
  <c r="DX40" i="3" s="1"/>
  <c r="DY39" i="3"/>
  <c r="DZ39" i="3"/>
  <c r="DZ40" i="3" s="1"/>
  <c r="EA39" i="3"/>
  <c r="EA40" i="3" s="1"/>
  <c r="EB39" i="3"/>
  <c r="EB40" i="3" s="1"/>
  <c r="EC39" i="3"/>
  <c r="ED39" i="3"/>
  <c r="ED40" i="3" s="1"/>
  <c r="EE39" i="3"/>
  <c r="EE40" i="3" s="1"/>
  <c r="EF39" i="3"/>
  <c r="EF40" i="3" s="1"/>
  <c r="EG39" i="3"/>
  <c r="EH39" i="3"/>
  <c r="EH40" i="3" s="1"/>
  <c r="EI39" i="3"/>
  <c r="EI40" i="3" s="1"/>
  <c r="EJ39" i="3"/>
  <c r="EJ40" i="3" s="1"/>
  <c r="EK39" i="3"/>
  <c r="EL39" i="3"/>
  <c r="EM39" i="3"/>
  <c r="EM40" i="3" s="1"/>
  <c r="EN39" i="3"/>
  <c r="EN40" i="3" s="1"/>
  <c r="EO39" i="3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R39" i="3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D39" i="3"/>
  <c r="GD40" i="3" s="1"/>
  <c r="GE39" i="3"/>
  <c r="GE40" i="3" s="1"/>
  <c r="GF39" i="3"/>
  <c r="GF40" i="3" s="1"/>
  <c r="GG39" i="3"/>
  <c r="GH39" i="3"/>
  <c r="GH40" i="3" s="1"/>
  <c r="GI39" i="3"/>
  <c r="GI40" i="3" s="1"/>
  <c r="GJ39" i="3"/>
  <c r="GJ40" i="3" s="1"/>
  <c r="GK39" i="3"/>
  <c r="GL39" i="3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J39" i="3"/>
  <c r="HJ40" i="3" s="1"/>
  <c r="HK39" i="3"/>
  <c r="HK40" i="3" s="1"/>
  <c r="HL39" i="3"/>
  <c r="HL40" i="3" s="1"/>
  <c r="HM39" i="3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V39" i="3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W39" i="3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X39" i="3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X39" i="3"/>
  <c r="E40" i="3"/>
  <c r="I40" i="3"/>
  <c r="M40" i="3"/>
  <c r="Q40" i="3"/>
  <c r="U40" i="3"/>
  <c r="AC40" i="3"/>
  <c r="AG40" i="3"/>
  <c r="AK40" i="3"/>
  <c r="AO40" i="3"/>
  <c r="AS40" i="3"/>
  <c r="AW40" i="3"/>
  <c r="BE40" i="3"/>
  <c r="BI40" i="3"/>
  <c r="BM40" i="3"/>
  <c r="BQ40" i="3"/>
  <c r="BU40" i="3"/>
  <c r="BY40" i="3"/>
  <c r="CC40" i="3"/>
  <c r="CD40" i="3"/>
  <c r="CG40" i="3"/>
  <c r="CO40" i="3"/>
  <c r="CS40" i="3"/>
  <c r="DA40" i="3"/>
  <c r="DI40" i="3"/>
  <c r="DM40" i="3"/>
  <c r="DN40" i="3"/>
  <c r="DU40" i="3"/>
  <c r="DY40" i="3"/>
  <c r="EC40" i="3"/>
  <c r="EG40" i="3"/>
  <c r="EK40" i="3"/>
  <c r="EL40" i="3"/>
  <c r="EO40" i="3"/>
  <c r="ES40" i="3"/>
  <c r="EX40" i="3"/>
  <c r="FA40" i="3"/>
  <c r="FI40" i="3"/>
  <c r="FQ40" i="3"/>
  <c r="FR40" i="3"/>
  <c r="GC40" i="3"/>
  <c r="GG40" i="3"/>
  <c r="GK40" i="3"/>
  <c r="GL40" i="3"/>
  <c r="HA40" i="3"/>
  <c r="HI40" i="3"/>
  <c r="HM40" i="3"/>
  <c r="HU40" i="3"/>
  <c r="HV40" i="3"/>
  <c r="IO40" i="3"/>
  <c r="IV40" i="3"/>
  <c r="IW40" i="3"/>
  <c r="JE40" i="3"/>
  <c r="JU40" i="3"/>
  <c r="KG40" i="3"/>
  <c r="KW40" i="3"/>
  <c r="KX40" i="3"/>
  <c r="LM40" i="3"/>
  <c r="LU40" i="3"/>
  <c r="MG40" i="3"/>
  <c r="MO40" i="3"/>
  <c r="MW40" i="3"/>
  <c r="MX40" i="3"/>
  <c r="C39" i="3"/>
  <c r="C40" i="3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R39" i="2"/>
  <c r="ER40" i="2" s="1"/>
  <c r="ES39" i="2"/>
  <c r="ES40" i="2" s="1"/>
  <c r="ET39" i="2"/>
  <c r="ET40" i="2" s="1"/>
  <c r="EU39" i="2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H39" i="2"/>
  <c r="HH40" i="2" s="1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N40" i="2" s="1"/>
  <c r="JO39" i="2"/>
  <c r="JO40" i="2" s="1"/>
  <c r="JP39" i="2"/>
  <c r="JP40" i="2" s="1"/>
  <c r="JQ39" i="2"/>
  <c r="JQ40" i="2" s="1"/>
  <c r="JR39" i="2"/>
  <c r="JR40" i="2" s="1"/>
  <c r="JS39" i="2"/>
  <c r="JT39" i="2"/>
  <c r="JT40" i="2" s="1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W40" i="2"/>
  <c r="AM40" i="2"/>
  <c r="BS40" i="2"/>
  <c r="CI40" i="2"/>
  <c r="DK40" i="2"/>
  <c r="EE40" i="2"/>
  <c r="EQ40" i="2"/>
  <c r="EU40" i="2"/>
  <c r="FK40" i="2"/>
  <c r="FW40" i="2"/>
  <c r="GQ40" i="2"/>
  <c r="HG40" i="2"/>
  <c r="II40" i="2"/>
  <c r="JC40" i="2"/>
  <c r="JS40" i="2"/>
  <c r="D39" i="2"/>
  <c r="D40" i="2" s="1"/>
  <c r="E39" i="2"/>
  <c r="E40" i="2" s="1"/>
  <c r="F39" i="2"/>
  <c r="F40" i="2" s="1"/>
  <c r="C39" i="2"/>
  <c r="C40" i="2" s="1"/>
  <c r="F40" i="1"/>
  <c r="D39" i="1"/>
  <c r="D40" i="1" s="1"/>
  <c r="E39" i="1"/>
  <c r="E40" i="1" s="1"/>
  <c r="F39" i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4" l="1"/>
  <c r="D52" i="4"/>
  <c r="D43" i="5"/>
  <c r="D57" i="4"/>
  <c r="D56" i="4"/>
  <c r="D60" i="4"/>
  <c r="D61" i="4"/>
  <c r="D53" i="4"/>
  <c r="D47" i="4"/>
  <c r="D59" i="4"/>
  <c r="D44" i="4"/>
  <c r="D43" i="4"/>
  <c r="D51" i="4"/>
  <c r="D49" i="4"/>
  <c r="D55" i="4"/>
  <c r="D48" i="4"/>
  <c r="D48" i="3"/>
  <c r="D59" i="3"/>
  <c r="D53" i="3"/>
  <c r="D44" i="3"/>
  <c r="D45" i="3"/>
  <c r="D57" i="3"/>
  <c r="D52" i="3"/>
  <c r="D47" i="3"/>
  <c r="D61" i="3"/>
  <c r="D60" i="3"/>
  <c r="D56" i="3"/>
  <c r="D51" i="3"/>
  <c r="D43" i="3"/>
  <c r="D55" i="3"/>
  <c r="D49" i="3"/>
  <c r="D45" i="2"/>
  <c r="D57" i="2"/>
  <c r="D52" i="2"/>
  <c r="D48" i="2"/>
  <c r="D44" i="2"/>
  <c r="D61" i="2"/>
  <c r="D56" i="2"/>
  <c r="D51" i="2"/>
  <c r="D47" i="2"/>
  <c r="D43" i="2"/>
  <c r="D60" i="2"/>
  <c r="D55" i="2"/>
  <c r="D59" i="2"/>
  <c r="D53" i="2"/>
  <c r="D49" i="2"/>
  <c r="D59" i="1"/>
  <c r="D51" i="1"/>
  <c r="D49" i="1"/>
  <c r="D56" i="1"/>
  <c r="D61" i="1"/>
  <c r="D55" i="1"/>
  <c r="D53" i="1"/>
  <c r="D47" i="1"/>
  <c r="D57" i="1"/>
  <c r="D48" i="1"/>
  <c r="D60" i="1"/>
  <c r="D52" i="1"/>
  <c r="D44" i="1"/>
  <c r="D45" i="1"/>
  <c r="D43" i="1"/>
  <c r="E40" i="5"/>
</calcChain>
</file>

<file path=xl/sharedStrings.xml><?xml version="1.0" encoding="utf-8"?>
<sst xmlns="http://schemas.openxmlformats.org/spreadsheetml/2006/main" count="3868" uniqueCount="3237">
  <si>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</si>
  <si>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</si>
  <si>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</si>
  <si>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</si>
  <si>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</si>
  <si>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</si>
  <si>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</si>
  <si>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</si>
  <si>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</si>
  <si>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</si>
  <si>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</si>
  <si>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</si>
  <si>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</si>
  <si>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</si>
  <si>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</si>
  <si>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</si>
  <si>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</si>
  <si>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</si>
  <si>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</si>
  <si>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</si>
  <si>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</si>
  <si>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</si>
  <si>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</si>
  <si>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1-Ф.4</t>
  </si>
  <si>
    <t>1-Ф.7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</si>
  <si>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</si>
  <si>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</si>
  <si>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</si>
  <si>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</si>
  <si>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</si>
  <si>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</si>
  <si>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</si>
  <si>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</si>
  <si>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</si>
  <si>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</si>
  <si>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</si>
  <si>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</si>
  <si>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</si>
  <si>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</si>
  <si>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</si>
  <si>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</si>
  <si>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</si>
  <si>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</si>
  <si>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</si>
  <si>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</si>
  <si>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</si>
  <si>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</si>
  <si>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</si>
  <si>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</si>
  <si>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</si>
  <si>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</si>
  <si>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</si>
  <si>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</si>
  <si>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</si>
  <si>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</si>
  <si>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</si>
  <si>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</si>
  <si>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</si>
  <si>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</si>
  <si>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</si>
  <si>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</si>
  <si>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</si>
  <si>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</si>
  <si>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</si>
  <si>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</si>
  <si>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</si>
  <si>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</si>
  <si>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</si>
  <si>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</si>
  <si>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</si>
  <si>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</si>
  <si>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</si>
  <si>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</si>
  <si>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</si>
  <si>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</si>
  <si>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</si>
  <si>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</si>
  <si>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</si>
  <si>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</si>
  <si>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</si>
  <si>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2-Т.1</t>
  </si>
  <si>
    <t>2-Т.2</t>
  </si>
  <si>
    <t>2-Т.3</t>
  </si>
  <si>
    <t>2-Т.4</t>
  </si>
  <si>
    <t>2-Т.5</t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</si>
  <si>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</si>
  <si>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</si>
  <si>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</si>
  <si>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</si>
  <si>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</si>
  <si>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</si>
  <si>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</si>
  <si>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</si>
  <si>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</si>
  <si>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</si>
  <si>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</si>
  <si>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</si>
  <si>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</si>
  <si>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</si>
  <si>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</si>
  <si>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</si>
  <si>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</si>
  <si>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</si>
  <si>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</si>
  <si>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</si>
  <si>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</si>
  <si>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</si>
  <si>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</si>
  <si>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</si>
  <si>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</si>
  <si>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</si>
  <si>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</si>
  <si>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</si>
  <si>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</si>
  <si>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</si>
  <si>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</si>
  <si>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</si>
  <si>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</si>
  <si>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</si>
  <si>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</si>
  <si>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</si>
  <si>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</si>
  <si>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</si>
  <si>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</si>
  <si>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</si>
  <si>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</si>
  <si>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</si>
  <si>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</si>
  <si>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</si>
  <si>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</si>
  <si>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</si>
  <si>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</si>
  <si>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</si>
  <si>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</si>
  <si>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</si>
  <si>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</si>
  <si>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</si>
  <si>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</si>
  <si>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</si>
  <si>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</si>
  <si>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</si>
  <si>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</si>
  <si>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3-Ф.12</t>
  </si>
  <si>
    <t>3-К.2</t>
  </si>
  <si>
    <t>3-К.12</t>
  </si>
  <si>
    <t>3-К.20</t>
  </si>
  <si>
    <t>3-Т.2</t>
  </si>
  <si>
    <t>3-Ф.20</t>
  </si>
  <si>
    <t>3-К.21</t>
  </si>
  <si>
    <t>3-К.22</t>
  </si>
  <si>
    <t>3-К.23</t>
  </si>
  <si>
    <t>3-К.24</t>
  </si>
  <si>
    <t>3-К.25</t>
  </si>
  <si>
    <t>3-Т.10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</si>
  <si>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</si>
  <si>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</si>
  <si>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</si>
  <si>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</si>
  <si>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</si>
  <si>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</si>
  <si>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</si>
  <si>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</si>
  <si>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</si>
  <si>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</si>
  <si>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</si>
  <si>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</si>
  <si>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</si>
  <si>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</si>
  <si>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</si>
  <si>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</si>
  <si>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</si>
  <si>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</si>
  <si>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</si>
  <si>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</si>
  <si>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</si>
  <si>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</si>
  <si>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</si>
  <si>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</si>
  <si>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</si>
  <si>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</si>
  <si>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</si>
  <si>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</si>
  <si>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</si>
  <si>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</si>
  <si>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</si>
  <si>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</si>
  <si>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</si>
  <si>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</si>
  <si>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</si>
  <si>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</si>
  <si>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</si>
  <si>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</si>
  <si>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</si>
  <si>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</si>
  <si>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</si>
  <si>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</si>
  <si>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</si>
  <si>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</si>
  <si>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</si>
  <si>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</si>
  <si>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</si>
  <si>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</si>
  <si>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</si>
  <si>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</si>
  <si>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</si>
  <si>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</si>
  <si>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</si>
  <si>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</si>
  <si>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4-Ф.13</t>
  </si>
  <si>
    <t>4- К.3</t>
  </si>
  <si>
    <t>4-К.13</t>
  </si>
  <si>
    <t>4-К.23</t>
  </si>
  <si>
    <t>4-Т.3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</si>
  <si>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</si>
  <si>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</si>
  <si>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</si>
  <si>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</si>
  <si>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</si>
  <si>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</si>
  <si>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</si>
  <si>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</si>
  <si>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</si>
  <si>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</si>
  <si>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</si>
  <si>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</si>
  <si>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</si>
  <si>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</si>
  <si>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</si>
  <si>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</si>
  <si>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</si>
  <si>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</si>
  <si>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</si>
  <si>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</si>
  <si>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</si>
  <si>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</si>
  <si>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</si>
  <si>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</si>
  <si>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</si>
  <si>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</si>
  <si>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</si>
  <si>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</si>
  <si>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</si>
  <si>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</si>
  <si>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</si>
  <si>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</si>
  <si>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</si>
  <si>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</si>
  <si>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</si>
  <si>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</si>
  <si>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</si>
  <si>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</si>
  <si>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</si>
  <si>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</si>
  <si>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</si>
  <si>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</si>
  <si>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</si>
  <si>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</si>
  <si>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</si>
  <si>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</si>
  <si>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</si>
  <si>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</si>
  <si>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</si>
  <si>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</si>
  <si>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</si>
  <si>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</si>
  <si>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</si>
  <si>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</si>
  <si>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</si>
  <si>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</si>
  <si>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</si>
  <si>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</si>
  <si>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</si>
  <si>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</si>
  <si>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</si>
  <si>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</si>
  <si>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</si>
  <si>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</si>
  <si>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</si>
  <si>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</si>
  <si>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</si>
  <si>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</si>
  <si>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</si>
  <si>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</si>
  <si>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</si>
  <si>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</si>
  <si>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</si>
  <si>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</si>
  <si>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</si>
  <si>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</si>
  <si>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</si>
  <si>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</si>
  <si>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</si>
  <si>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</si>
  <si>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</si>
  <si>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</si>
  <si>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</si>
  <si>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</si>
  <si>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</si>
  <si>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</si>
  <si>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</si>
  <si>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</si>
  <si>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</si>
  <si>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</si>
  <si>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</si>
  <si>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</si>
  <si>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</si>
  <si>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</si>
  <si>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</si>
  <si>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</si>
  <si>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</si>
  <si>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</si>
  <si>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</si>
  <si>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</si>
  <si>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</si>
  <si>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</si>
  <si>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</si>
  <si>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</si>
  <si>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</si>
  <si>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</si>
  <si>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</si>
  <si>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</si>
  <si>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</si>
  <si>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</si>
  <si>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5-Т.4</t>
  </si>
  <si>
    <t>5-Ф.26</t>
  </si>
  <si>
    <t>5-Ф.27</t>
  </si>
  <si>
    <t>5-Ф.28</t>
  </si>
  <si>
    <t>5-Ф.29</t>
  </si>
  <si>
    <t>5-Ф.30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</si>
  <si>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</si>
  <si>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</si>
  <si>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</si>
  <si>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</si>
  <si>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</si>
  <si>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</si>
  <si>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</si>
  <si>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</si>
  <si>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</si>
  <si>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</si>
  <si>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1-П.6</t>
  </si>
  <si>
    <t>1-П.7</t>
  </si>
  <si>
    <t>1-П.8</t>
  </si>
  <si>
    <t>1-П.9</t>
  </si>
  <si>
    <t>1-П.10</t>
  </si>
  <si>
    <t>1-Т.11</t>
  </si>
  <si>
    <t>1-Т.12</t>
  </si>
  <si>
    <t>1-Т.13</t>
  </si>
  <si>
    <t>1-Т.14</t>
  </si>
  <si>
    <t>1-С.1</t>
  </si>
  <si>
    <t>1-С.2</t>
  </si>
  <si>
    <t>1-С.3</t>
  </si>
  <si>
    <t>1-С.4</t>
  </si>
  <si>
    <t>1-С.5</t>
  </si>
  <si>
    <t>1-С.6</t>
  </si>
  <si>
    <t>1-С.7</t>
  </si>
  <si>
    <t>1-С.8</t>
  </si>
  <si>
    <t>1-С.9</t>
  </si>
  <si>
    <t>1-С.10</t>
  </si>
  <si>
    <t>1-С.11</t>
  </si>
  <si>
    <t>1-С.12</t>
  </si>
  <si>
    <t>1-С.13</t>
  </si>
  <si>
    <t>1-С.14</t>
  </si>
  <si>
    <t>1-С.15</t>
  </si>
  <si>
    <t>1-С.16</t>
  </si>
  <si>
    <t>1-С.17</t>
  </si>
  <si>
    <t>владеет первоначальными навыками основных видов движений, навыками самообслуживания:</t>
  </si>
  <si>
    <t>владеет</t>
  </si>
  <si>
    <t>владеет не полностью</t>
  </si>
  <si>
    <t>не владеет</t>
  </si>
  <si>
    <t>проявляет желание выполнять физические упражнения, с помощью взрослых приводить себя в порядок:</t>
  </si>
  <si>
    <t>проявляет интерес к физическим упражнениям, приводит себя в порядок</t>
  </si>
  <si>
    <t>проявляет частичный интерес к физическим упражнениям, пытается привести себя в порядок</t>
  </si>
  <si>
    <t>не проявляет интерес к физическим упражнениям, не заботится о внешности</t>
  </si>
  <si>
    <t>чувствует удовлетворение от чистоты и порядка:</t>
  </si>
  <si>
    <t>радуется</t>
  </si>
  <si>
    <t>частично выражает восторг</t>
  </si>
  <si>
    <t>не удовлетворен</t>
  </si>
  <si>
    <t>ходит по прямой дороге:</t>
  </si>
  <si>
    <t>ходит</t>
  </si>
  <si>
    <t>частично ходит</t>
  </si>
  <si>
    <t>не ходит</t>
  </si>
  <si>
    <t>ходит по гимнастической доске с помощью взрослого:</t>
  </si>
  <si>
    <t>пытается ходить</t>
  </si>
  <si>
    <t>не пытается ходить</t>
  </si>
  <si>
    <t>проявляет интерес к подвижным играм для совершенствования основных видов движений:</t>
  </si>
  <si>
    <t>проявляет интерес</t>
  </si>
  <si>
    <t>проявляет частичный интерес</t>
  </si>
  <si>
    <t>не проявляет интерес</t>
  </si>
  <si>
    <t>ходит между предметами:</t>
  </si>
  <si>
    <t>поднимается на мягкий модуль или гимнастическую скамейку и спускается с нее:</t>
  </si>
  <si>
    <t>с интересом поднимается на предметы и спускается с них</t>
  </si>
  <si>
    <t>пытается подняться на предметы и спуститься с них</t>
  </si>
  <si>
    <t>скатывает мяч с небольшой горки:</t>
  </si>
  <si>
    <t>скатывает мяч</t>
  </si>
  <si>
    <t>пытается скатить мяч</t>
  </si>
  <si>
    <t>не пытается скатить мяч</t>
  </si>
  <si>
    <t xml:space="preserve"> обладает первоначальными навыками координации движений:</t>
  </si>
  <si>
    <t>владеет навыками</t>
  </si>
  <si>
    <t>частично владеет навыками</t>
  </si>
  <si>
    <t>не заинтересован в координации движений</t>
  </si>
  <si>
    <t>выполняет общеразвивающие упражнения по показу взрослых:</t>
  </si>
  <si>
    <t>выполняет</t>
  </si>
  <si>
    <t>частично выполняет</t>
  </si>
  <si>
    <t>не старается выполнять</t>
  </si>
  <si>
    <t>сохраняет элементарные навыки самообслуживания при помощи взрослых:</t>
  </si>
  <si>
    <t>выполняет навыки самообслуживания</t>
  </si>
  <si>
    <t>старается выполнять навыки самообслуживания</t>
  </si>
  <si>
    <t>не старается выполнять навыки самообслуживания</t>
  </si>
  <si>
    <t>находит на картинках и показывает игрушки, предметы, одежду, посуду по слову воспитателя:</t>
  </si>
  <si>
    <t>находит, показывает</t>
  </si>
  <si>
    <t>частично находит, показывает только некоторые из них</t>
  </si>
  <si>
    <t>находит, но не показывает</t>
  </si>
  <si>
    <t>показывает и называет отдельные части тела игрушек-животных, бытовые и игровые действия, цвета предметов, размеры и формы:</t>
  </si>
  <si>
    <t>показывает и называет</t>
  </si>
  <si>
    <t>показывает и называет некоторые из них</t>
  </si>
  <si>
    <t>показывает, но не называет</t>
  </si>
  <si>
    <t>понимает простые по содержанию фразы, произносит предложение из двух слов:</t>
  </si>
  <si>
    <t>понимает, произносит</t>
  </si>
  <si>
    <t>понимает, но не произносит</t>
  </si>
  <si>
    <t>не понимает, не старается произнести</t>
  </si>
  <si>
    <t>выполняет полностью</t>
  </si>
  <si>
    <t>выполняет не полностью</t>
  </si>
  <si>
    <t>играет в несложные сюжетные игры с игрушками:</t>
  </si>
  <si>
    <t>играет с радостью</t>
  </si>
  <si>
    <t xml:space="preserve">играет, но без интереса </t>
  </si>
  <si>
    <t>не проявляет интерес к играм</t>
  </si>
  <si>
    <t>знает и произносит свое имя, имена близких людей, а также слова обозначающие близких людей (мама, папа, дедушка, бабушка), названия знакомых предметов и игрушек, которые он ежедневно использует, названия блюд, некоторых средств передвижения:</t>
  </si>
  <si>
    <t>знает, называет</t>
  </si>
  <si>
    <t>знает некоторые названия, называет</t>
  </si>
  <si>
    <t>знает, но не называет</t>
  </si>
  <si>
    <t>понимает эмоциональное настроение и жестами показывает свои эмоции:</t>
  </si>
  <si>
    <t>понимает, выражает свои эмоции</t>
  </si>
  <si>
    <t>частично понимает, не может выразить эмоции</t>
  </si>
  <si>
    <t>не понимает, но умеет выражать эмоции</t>
  </si>
  <si>
    <t>правильно произносит, имитируя звуковые фразы:</t>
  </si>
  <si>
    <t>правильно произносит</t>
  </si>
  <si>
    <t>произносит некоторые из них</t>
  </si>
  <si>
    <t>не старается произносить</t>
  </si>
  <si>
    <t>слушает взрослых, понимает, выполняет задание:</t>
  </si>
  <si>
    <t>слушает, понимает, выполняет</t>
  </si>
  <si>
    <t>слушает, частично понимает, старается выполнять</t>
  </si>
  <si>
    <t>слушает, не понимает и не выполняет</t>
  </si>
  <si>
    <t>знает и называет название, цвет, размер, объем, место предмет:о</t>
  </si>
  <si>
    <t>знает и называет некоторые из них</t>
  </si>
  <si>
    <t>не знает, точно не может назвать</t>
  </si>
  <si>
    <t>знает, но не может назвать</t>
  </si>
  <si>
    <t>выражает свою просьбу словами или короткими фразами:</t>
  </si>
  <si>
    <t>выражает просьбу словами</t>
  </si>
  <si>
    <t>выражает просьбу кортокими фразами</t>
  </si>
  <si>
    <t>не может выразить просьбу</t>
  </si>
  <si>
    <t>старается говорить правильно:</t>
  </si>
  <si>
    <t>старается говорить</t>
  </si>
  <si>
    <t>говорит не внятно</t>
  </si>
  <si>
    <t>не старается говорить</t>
  </si>
  <si>
    <t>отвечает на простые вопросы:</t>
  </si>
  <si>
    <t>отвечает</t>
  </si>
  <si>
    <t>старается дать ответ</t>
  </si>
  <si>
    <t>не отвечает</t>
  </si>
  <si>
    <t>произносит предложения из 2-3-х слов:</t>
  </si>
  <si>
    <t>произносит правильно</t>
  </si>
  <si>
    <t>старается произносить</t>
  </si>
  <si>
    <t>не произносит</t>
  </si>
  <si>
    <t>с интересом слушает и понимает небольшие, понятные по содержанию рассказы, стихи, песни:</t>
  </si>
  <si>
    <t>слушаети понимает</t>
  </si>
  <si>
    <t>частично понимает</t>
  </si>
  <si>
    <t>слушает с интересрм, но не понимает</t>
  </si>
  <si>
    <t>рассматривает плоские и объемные иллюстрации книг:</t>
  </si>
  <si>
    <t>рассматривает с интересом</t>
  </si>
  <si>
    <t>рассматривает без интереса</t>
  </si>
  <si>
    <t>не рассматривает</t>
  </si>
  <si>
    <t>слушает знакомые произведения без наглядности:</t>
  </si>
  <si>
    <t>слушает с интересом</t>
  </si>
  <si>
    <t>старается слушать</t>
  </si>
  <si>
    <t>не слушает</t>
  </si>
  <si>
    <t>повторяет слова из знакомых произведений:</t>
  </si>
  <si>
    <t>повтряет правильно</t>
  </si>
  <si>
    <t>старается повторять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</si>
  <si>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</si>
  <si>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</si>
  <si>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</si>
  <si>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рассматривает, но не показывает</t>
  </si>
  <si>
    <t>рассматривает, пытается показать</t>
  </si>
  <si>
    <t>произносит слова и фразы в прочитанных знакомых стихах:</t>
  </si>
  <si>
    <t>произносит ясно</t>
  </si>
  <si>
    <t>не может произнести ясно</t>
  </si>
  <si>
    <t>эмоционально воспринимает небольшие стихи, сказки и рассказы и может выполнять несложные действия, о которых говорится в произведениях:</t>
  </si>
  <si>
    <t>воспринимает с интересом, выполняет несложные действия</t>
  </si>
  <si>
    <t>воспринимает, но не выполняет действия</t>
  </si>
  <si>
    <t>вопринимает, старается выполнять действия</t>
  </si>
  <si>
    <t>принимает участие в небольших драматических играх, постановках, играет в играх самостоятельно, используя приобретенный в них опыт:</t>
  </si>
  <si>
    <t>принимает участие в играх с интересом, использует приобретенный опыт в играх</t>
  </si>
  <si>
    <t>принимает участие в играх, пытается использовать приобретенный опыт в играх</t>
  </si>
  <si>
    <t>не принимает участие в играх, но использует приобретенный опыт в играх</t>
  </si>
  <si>
    <t>выполняет различные действия с предметами:</t>
  </si>
  <si>
    <t>выполняет с интересом</t>
  </si>
  <si>
    <t>выполняет без интереса</t>
  </si>
  <si>
    <t>не пытается выполнять</t>
  </si>
  <si>
    <t>различает предметы по цвету, размеру:</t>
  </si>
  <si>
    <t>различает все предметы</t>
  </si>
  <si>
    <t>различает предметы только по цвету</t>
  </si>
  <si>
    <t>различает некоторые предметы</t>
  </si>
  <si>
    <t>помещает предметы в гнезда в соответствии с размером или формой:</t>
  </si>
  <si>
    <t xml:space="preserve">правильно размещает предметы </t>
  </si>
  <si>
    <t>размещает предметы только по размеру</t>
  </si>
  <si>
    <t>не может размещать правильно</t>
  </si>
  <si>
    <t>использует простые предметы и средства, с помощью которых можно выполнять предметные действия:</t>
  </si>
  <si>
    <t>может использовать</t>
  </si>
  <si>
    <t>использует некоторые из них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</si>
  <si>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</si>
  <si>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</si>
  <si>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</si>
  <si>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</si>
  <si>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</si>
  <si>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собирает пирамиду, состоящую из 4-5 колец (от большого к маленькому) с помощью взрослого:</t>
  </si>
  <si>
    <t>собирает правильно</t>
  </si>
  <si>
    <t>пытается собрать правильно</t>
  </si>
  <si>
    <t>не может собрать</t>
  </si>
  <si>
    <t>выбирает крышки для коробок и шкатулок соответствующей формы (круглые, квадратные):</t>
  </si>
  <si>
    <t>выбирает правильно с интересом</t>
  </si>
  <si>
    <t>выбирает без интереса</t>
  </si>
  <si>
    <t>не может различить фигуры, но пытается выбрать</t>
  </si>
  <si>
    <t>выполняет действия со сложными предметами:</t>
  </si>
  <si>
    <t>выполняет некоторые действия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</si>
  <si>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</si>
  <si>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</si>
  <si>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</si>
  <si>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</si>
  <si>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</si>
  <si>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играет самостоятельно с дидактическими игрушками, мелкими и крупными строительными материалами:</t>
  </si>
  <si>
    <t>играет с интересом</t>
  </si>
  <si>
    <t>играет с игрушками, которые ему нравятся</t>
  </si>
  <si>
    <t>не играет, если нет насторения</t>
  </si>
  <si>
    <t>умеет скатывать</t>
  </si>
  <si>
    <t>пытается скатывать</t>
  </si>
  <si>
    <t>не умеет скатывать</t>
  </si>
  <si>
    <t>лепит плоские круглые формы:</t>
  </si>
  <si>
    <t>лепит формы с интересом</t>
  </si>
  <si>
    <t>лепит только круглые формы</t>
  </si>
  <si>
    <t>не умеет лепить</t>
  </si>
  <si>
    <t>комбинирует полученные формы по показу воспитателя:</t>
  </si>
  <si>
    <t>умеет комбинировать</t>
  </si>
  <si>
    <t>комбинирует не все формы</t>
  </si>
  <si>
    <t>не умеет комбинировать</t>
  </si>
  <si>
    <t>проявляет интерес к музыке, пению, музыкально-ритмическим движениям:</t>
  </si>
  <si>
    <t>проявляет интерес к музыке, умеет слушать</t>
  </si>
  <si>
    <t>танцует под музыку, выполняет движения</t>
  </si>
  <si>
    <t>иногда проявляет интерес</t>
  </si>
  <si>
    <t>эмоционально воспринимает музыку:</t>
  </si>
  <si>
    <t>воспринимает с интересом</t>
  </si>
  <si>
    <t>слушает музыку</t>
  </si>
  <si>
    <t>воспринимает без интереса</t>
  </si>
  <si>
    <t>ходит под музыку:</t>
  </si>
  <si>
    <t>умеет ходить под музыку</t>
  </si>
  <si>
    <t>пытается ходить под музыку</t>
  </si>
  <si>
    <t>не умеет ходить под музыку</t>
  </si>
  <si>
    <t>слушает песни в исполнении взрослого:</t>
  </si>
  <si>
    <t>иногда слушает</t>
  </si>
  <si>
    <t>выполняет игровые действия под музыкальное сопровождение:</t>
  </si>
  <si>
    <t>выполняет с интересом под музыкальное сопровождение</t>
  </si>
  <si>
    <t>воспринимает знакомое музыкальное произведение в приподнятом настроении, слушает его до конца: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</si>
  <si>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</si>
  <si>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</si>
  <si>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</si>
  <si>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 вместе со взрослым некоторые слова песни:</t>
  </si>
  <si>
    <t>произносит</t>
  </si>
  <si>
    <t>произносит не внятно</t>
  </si>
  <si>
    <t>играет на детских музыкальных инструментах:</t>
  </si>
  <si>
    <t>играет на некоторых инструментах</t>
  </si>
  <si>
    <t>не играет</t>
  </si>
  <si>
    <t>развевает флажками, звенит погремушками:</t>
  </si>
  <si>
    <t>развевает, звенит</t>
  </si>
  <si>
    <t>пытается выполнять действия</t>
  </si>
  <si>
    <t>выполняет простые танцевальные движения по показу взрослого:</t>
  </si>
  <si>
    <t>подражает взрослым, с удовольствием выполняет движения</t>
  </si>
  <si>
    <t>пытается выполнять движения правильно</t>
  </si>
  <si>
    <t>выполняет некоторые движения</t>
  </si>
  <si>
    <t>сопровождает движения звукоподражанием и словами, играют в игры:</t>
  </si>
  <si>
    <t>сопровождает движения, играет</t>
  </si>
  <si>
    <t xml:space="preserve">сопровождает некоторые движения, играет </t>
  </si>
  <si>
    <t>не сопровождает, играет без интереса</t>
  </si>
  <si>
    <t>узнает себя на фотографиях:</t>
  </si>
  <si>
    <t>узнает</t>
  </si>
  <si>
    <t>иногда узнает</t>
  </si>
  <si>
    <t>не узнает</t>
  </si>
  <si>
    <t>улыбается, кивает головой, машет рукой знакомым взрослым:</t>
  </si>
  <si>
    <t>любит своих близких</t>
  </si>
  <si>
    <t>узнает своих близких</t>
  </si>
  <si>
    <t>не обращает на них внимания, если нет настроения</t>
  </si>
  <si>
    <t>проявляет интерес к предметам окружающей среды и явлениям природы:</t>
  </si>
  <si>
    <t>проявляет интерес частично</t>
  </si>
  <si>
    <t>не пытается проявлять интерес</t>
  </si>
  <si>
    <t>играет с водой и песком:</t>
  </si>
  <si>
    <t>играет постоянно с радостью</t>
  </si>
  <si>
    <t>нравится играть</t>
  </si>
  <si>
    <t>проявляет интерес к цветущему растению:</t>
  </si>
  <si>
    <t>рассматривает цветки растений</t>
  </si>
  <si>
    <t>интересуется животными, подражает их голосам:</t>
  </si>
  <si>
    <t>имитирует животных, подражает их голосам</t>
  </si>
  <si>
    <t>выражает интерес к некоторым животным</t>
  </si>
  <si>
    <t>пытается подражать голосам животных</t>
  </si>
  <si>
    <t>узнает близких членов семьи:</t>
  </si>
  <si>
    <t>слушает голос взрослого, подражает его движениям, обращается к нему за помощью:</t>
  </si>
  <si>
    <t>слушает, подражает, обращается</t>
  </si>
  <si>
    <t>слушает, подражает не полностью и обращается</t>
  </si>
  <si>
    <t>не слушает, но обращается за помощью</t>
  </si>
  <si>
    <t>имеет навыки культурного поведения: здоровается, прощается, благодарит:</t>
  </si>
  <si>
    <t xml:space="preserve">пытается овладеть </t>
  </si>
  <si>
    <t>проявляет доброжелательность к сверстникам и взрослым:</t>
  </si>
  <si>
    <t>проявляет доброту, любит их</t>
  </si>
  <si>
    <t>радуется при встрече со взрослыми и сверстниками</t>
  </si>
  <si>
    <t>делится игрушками со сверстниками</t>
  </si>
  <si>
    <t>знает предметы неживой природы (вода, песок, камень):</t>
  </si>
  <si>
    <t>знает</t>
  </si>
  <si>
    <t>знает частично</t>
  </si>
  <si>
    <t>пытается узнать</t>
  </si>
  <si>
    <t>наблюдает за цветущим растением и называет его части:</t>
  </si>
  <si>
    <t>с интересом наблюдает за растением, показывает части</t>
  </si>
  <si>
    <t>наблюдает, но не показывает части</t>
  </si>
  <si>
    <t>не наблюдает за растенем, но показвает его части</t>
  </si>
  <si>
    <t>узнает и называет некоторые овощи и фрукты или их рисунки:</t>
  </si>
  <si>
    <t>узнает и называет</t>
  </si>
  <si>
    <t>узнает, но не называет</t>
  </si>
  <si>
    <t>не узанет, не пытается их называть</t>
  </si>
  <si>
    <t>интересуется животными, птицами ближайшего окружения, показывает части их тела, подражает голоса, повторяет движения в играх:</t>
  </si>
  <si>
    <t>проявляет интерес, показывает части тела, подражает им</t>
  </si>
  <si>
    <t>проявляет интерес, но не показывает части тела, повторяет движения в играх</t>
  </si>
  <si>
    <t>пытается подражать голосам, повторять движения</t>
  </si>
  <si>
    <t>любит растения и животных, проявляет заботу о них:</t>
  </si>
  <si>
    <t>проявляет интерес, пытается накормить животных</t>
  </si>
  <si>
    <t>пытается проявить заботу</t>
  </si>
  <si>
    <t>понимает значение слов «можно»,  «нельзя», «опасно»:</t>
  </si>
  <si>
    <t>понимает</t>
  </si>
  <si>
    <t>понимает не полностью</t>
  </si>
  <si>
    <t>не понимает</t>
  </si>
  <si>
    <t>соблюдает элементарные правила безопасного поведения на прогулке:</t>
  </si>
  <si>
    <t>соблюдает правила</t>
  </si>
  <si>
    <t>соблюдает частично</t>
  </si>
  <si>
    <t>пытается соблюдать правила</t>
  </si>
  <si>
    <t>ходит в разные стороны и в заданном направлении по кругу, с разным положением рук:</t>
  </si>
  <si>
    <t>ходит, держа руки в разных положениях</t>
  </si>
  <si>
    <t>не обращает внимание на положение рук во время ходьбы</t>
  </si>
  <si>
    <t>пытается ходить, держа руки в разных положениях</t>
  </si>
  <si>
    <t>ходит подгруппами и всей группой с изменением темпа:</t>
  </si>
  <si>
    <t>ходит с изменением темпа</t>
  </si>
  <si>
    <t>при ходбье меняет тепм частично</t>
  </si>
  <si>
    <t>не пытается менять темп при ходьбе</t>
  </si>
  <si>
    <t>ходит с остановкой по сигналу:</t>
  </si>
  <si>
    <t>ходит по сигналу</t>
  </si>
  <si>
    <t>при ходьбе не обращает внимание на сигнал</t>
  </si>
  <si>
    <t>не пытается ходить по сигналу</t>
  </si>
  <si>
    <t>сохраняет равновесие при ходьбе:</t>
  </si>
  <si>
    <t>сохраняет равновесие</t>
  </si>
  <si>
    <t>сохраняет равновесие частично</t>
  </si>
  <si>
    <t>не сохраняет равновесие</t>
  </si>
  <si>
    <t>ползает по ограниченной плоскости, под различные предметы:</t>
  </si>
  <si>
    <t>умеет ползать</t>
  </si>
  <si>
    <t>ползает только органиченной поверхности</t>
  </si>
  <si>
    <t>не пытается ползать</t>
  </si>
  <si>
    <t>выполняет вместе со взрослыми физические упражнения:</t>
  </si>
  <si>
    <t>выполняет упражнения</t>
  </si>
  <si>
    <t>не проявляет интерес при выполнении упражнений</t>
  </si>
  <si>
    <t>знает технику выполнения спортивных упражнений:</t>
  </si>
  <si>
    <t>знает технику выполнения</t>
  </si>
  <si>
    <t>не обращает внимание не технику выполнения</t>
  </si>
  <si>
    <t>пытается сболюдать технику выполнения</t>
  </si>
  <si>
    <t>катает санки за веревочку, игрушки на санках:</t>
  </si>
  <si>
    <t>выполняет эти действия</t>
  </si>
  <si>
    <t>проявялет интерес к данным действиям</t>
  </si>
  <si>
    <t>пытается катать санки и игрушки на санках</t>
  </si>
  <si>
    <t>бросает мяч в цель:</t>
  </si>
  <si>
    <t>бросает мяч в цель</t>
  </si>
  <si>
    <t>попадает в цель</t>
  </si>
  <si>
    <t>не умеет бросать</t>
  </si>
  <si>
    <t>прокатывает мяч под различные предметы, катает его друг другу:</t>
  </si>
  <si>
    <t>прокатывает мяч</t>
  </si>
  <si>
    <t>проявляет интерес при прокатывании мяча</t>
  </si>
  <si>
    <t>не старается прокатывать мяч</t>
  </si>
  <si>
    <t>владеет первоначальными навыками личной гигиены:</t>
  </si>
  <si>
    <t>соблюдает чистоту</t>
  </si>
  <si>
    <t>не владеет навыками</t>
  </si>
  <si>
    <t>проявляет положительный настрой при проведении закаливающих мероприятий:</t>
  </si>
  <si>
    <t>проявляет интерес к закаливающим мероприятиям</t>
  </si>
  <si>
    <t>знает закаливающие мероприятия</t>
  </si>
  <si>
    <t>стремится к позитивному настроению</t>
  </si>
  <si>
    <t>играет в подвижные игры с удовольствием:</t>
  </si>
  <si>
    <t>проявляет интерес к подвижным играм</t>
  </si>
  <si>
    <t>не принимает участие в играх</t>
  </si>
  <si>
    <t>проявляет положительные эмоции к двигательной активности:</t>
  </si>
  <si>
    <t>выполняет двигательную активность</t>
  </si>
  <si>
    <t>проявляет интерес к двигательной активности</t>
  </si>
  <si>
    <t>не проявляет интерес к двигательной активности</t>
  </si>
  <si>
    <t>самостоятельно выполняет ранее освоенные движения:</t>
  </si>
  <si>
    <t>проявляет самостоятельность в выполнении движений</t>
  </si>
  <si>
    <t>выполняет движения без интереса</t>
  </si>
  <si>
    <t>стремится к выполнению движений</t>
  </si>
  <si>
    <t>самостоятельно моет лицо, руки:</t>
  </si>
  <si>
    <t>проявляет активность</t>
  </si>
  <si>
    <t>правильно умывается</t>
  </si>
  <si>
    <t>пытается умыться самостоятельно</t>
  </si>
  <si>
    <t>использует индивидуальные предметы:</t>
  </si>
  <si>
    <t>умеет использовать</t>
  </si>
  <si>
    <t>знает индивидуальные предметы</t>
  </si>
  <si>
    <t>не всегда использует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</si>
  <si>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</si>
  <si>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</si>
  <si>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</si>
  <si>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</si>
  <si>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знает элементарные навыки поведения за столом:</t>
  </si>
  <si>
    <t>владеет элементарными навыками поведения за столом</t>
  </si>
  <si>
    <t>знает элементарные навыки поведения за столом</t>
  </si>
  <si>
    <t>пытается соблюдать элементарные навыки поведения за столом</t>
  </si>
  <si>
    <t>слушает и понимает речь взрослых:</t>
  </si>
  <si>
    <t>слушает и понимает</t>
  </si>
  <si>
    <t>слушает без интереса</t>
  </si>
  <si>
    <t>слушает, но не понимает</t>
  </si>
  <si>
    <t>произносит отчетливо отдельные гласные и согласные звуки, звукоподражания:</t>
  </si>
  <si>
    <t>произносит отчетливо</t>
  </si>
  <si>
    <t>не может призносить отчетливо</t>
  </si>
  <si>
    <t>произносит правильно слова и простые фразы (2-4 слова):</t>
  </si>
  <si>
    <t>пытается произносить правильно</t>
  </si>
  <si>
    <t>не может произносить правильно</t>
  </si>
  <si>
    <t>называет слова, обозначающие названия игрушек, одежды, обуви, посуды, мебели, фруктов, домашних животных и их детенышей, транспортных средств и предметов личной гигиены:</t>
  </si>
  <si>
    <t>называет названия</t>
  </si>
  <si>
    <t>пытается назвывать названия</t>
  </si>
  <si>
    <t>не может называть названия</t>
  </si>
  <si>
    <t>знает и называет слова, обозначающие трудовое действие (мыть, поливать, наливать), действия, противоположные по значению (открывать-закрывать, надевать-снимать, брать-отдать), действия, характеризующие отношения людей (обнимать, помогать), их настроение (радоваться, смеяться, обижаться:</t>
  </si>
  <si>
    <t>знает некоторые из них</t>
  </si>
  <si>
    <t>не знает</t>
  </si>
  <si>
    <t>использует в речи существительные, глаголы и прилагательные для описания предметов:</t>
  </si>
  <si>
    <t>использует</t>
  </si>
  <si>
    <t>использует частично</t>
  </si>
  <si>
    <t>проявляет интерес к ценностям казахского народа:</t>
  </si>
  <si>
    <t>самостоятельно использует освоенные слова в устной речи:</t>
  </si>
  <si>
    <t>не использует</t>
  </si>
  <si>
    <t>понимает речь взрослых, выражает свое мнение:</t>
  </si>
  <si>
    <t>понимает, выражает свое мнение</t>
  </si>
  <si>
    <t>понимает, но не может выразить свое мнение</t>
  </si>
  <si>
    <t>слушает небольшие рассказы без наглядного сопровождения, отвечает на простые вопросы:</t>
  </si>
  <si>
    <t>слушает, отвечает на простые вопросы</t>
  </si>
  <si>
    <t>слушает без интереса, отвечает на некоторые вопросы</t>
  </si>
  <si>
    <t>слушает, но не может ответить на вопросы</t>
  </si>
  <si>
    <t>рассматривает картинки в книге, отвечает на вопросы по их содержанию:</t>
  </si>
  <si>
    <t>рассматривает картинки, правильно отвечает на воарсы</t>
  </si>
  <si>
    <t>проявляет интерес к картинкам, отвечает на вопросы частично</t>
  </si>
  <si>
    <t>рассматривает картинки, но на поставленные вопросы не может дать ответы</t>
  </si>
  <si>
    <t>обыгрывает действия (движения) персонажей:</t>
  </si>
  <si>
    <t>повторяет действия</t>
  </si>
  <si>
    <t>частично повторяет действия</t>
  </si>
  <si>
    <t>пытается повторить действия в игре</t>
  </si>
  <si>
    <t>выполняет артикуляционную гимнастику:</t>
  </si>
  <si>
    <t>выполняет правильно</t>
  </si>
  <si>
    <t>пытается выполнять правильно</t>
  </si>
  <si>
    <t>выполняет неправильно</t>
  </si>
  <si>
    <t>эмоционально воспринимает художественные произведения:</t>
  </si>
  <si>
    <t>произведения воспринимает эмоционально</t>
  </si>
  <si>
    <t>вопринимает произведения без эмоций</t>
  </si>
  <si>
    <t>не придает значения  произведениям</t>
  </si>
  <si>
    <t>слушает колыбельные, народные песни, сказки:</t>
  </si>
  <si>
    <t>слушает</t>
  </si>
  <si>
    <t>слушает некоторые из них</t>
  </si>
  <si>
    <t>договаривает отдельные слова, фразы в знакомых произведениях:</t>
  </si>
  <si>
    <t>договаривает отдельные слова</t>
  </si>
  <si>
    <t>договаривает не все слова</t>
  </si>
  <si>
    <t>пытается договаривать отдельные слова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</si>
  <si>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</si>
  <si>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иллюстраций:</t>
  </si>
  <si>
    <t>рассматривает иллюстрации, правильно отвечает на вопросы</t>
  </si>
  <si>
    <t>проявляет интерес к иллюстациям, отвечает правильно на некоторые вопросы</t>
  </si>
  <si>
    <t>рассматривает иллюстрации, но не отвечает на вопросы</t>
  </si>
  <si>
    <t>передает в играх образы персонажей:</t>
  </si>
  <si>
    <t>передает в играх образы персонажей</t>
  </si>
  <si>
    <t>повторяет действия персонажей</t>
  </si>
  <si>
    <t>не может полностью передать в играх образы персонажей</t>
  </si>
  <si>
    <t>повторяет текст стихотворений полностью с помощью педагога: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</si>
  <si>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</si>
  <si>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</si>
  <si>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</si>
  <si>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прямые и замкнутые округлые линии:</t>
  </si>
  <si>
    <t>держит правильно карандаш, проводит линии</t>
  </si>
  <si>
    <t>держит правильно карандаш, не может проводить линии</t>
  </si>
  <si>
    <t>не умеет держать правильно карандаш, но проводит линии</t>
  </si>
  <si>
    <t>различает цвета и правильно называет их:</t>
  </si>
  <si>
    <t>различает цвета и правильно их называет</t>
  </si>
  <si>
    <t>различает цвета, но не может их правильно назвать</t>
  </si>
  <si>
    <t>не различает цвета</t>
  </si>
  <si>
    <t>радуется своим рисункам, называет то, что на них изображено: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</si>
  <si>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</si>
  <si>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</si>
  <si>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</si>
  <si>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владеет пространственной ориентировкой на листе бумаги:</t>
  </si>
  <si>
    <t>ориентируется</t>
  </si>
  <si>
    <t>ориентируется частично</t>
  </si>
  <si>
    <t>не ориентируется</t>
  </si>
  <si>
    <t>рисует линии, мазки красками на листе бумаги:</t>
  </si>
  <si>
    <t>рисует</t>
  </si>
  <si>
    <t>рисует частично</t>
  </si>
  <si>
    <t>не рисует</t>
  </si>
  <si>
    <t>изображает предметы, похожие на круглые, длинные формы:</t>
  </si>
  <si>
    <t>изображает предметы с радостью</t>
  </si>
  <si>
    <t>изображает некотрорые из них</t>
  </si>
  <si>
    <t>пытается изобразить предметы</t>
  </si>
  <si>
    <t>знает свойства бумаги:</t>
  </si>
  <si>
    <t>владеет начальной техникой рисования на бумаге и песке:</t>
  </si>
  <si>
    <t>владеет некоторыми из них</t>
  </si>
  <si>
    <t>не пытается овладеть</t>
  </si>
  <si>
    <t>знает свойства глины, пластилина:</t>
  </si>
  <si>
    <t>знает некоторые свойства</t>
  </si>
  <si>
    <t>ходит обычно, на носках, с высоким подниманием колен:</t>
  </si>
  <si>
    <t>ходит частично</t>
  </si>
  <si>
    <t>пытается ходить правильно</t>
  </si>
  <si>
    <t>ходит с выполнением заданий: взявшись за руки, в положении полусидя обходя предметы:</t>
  </si>
  <si>
    <t>владеет видами ходьбы</t>
  </si>
  <si>
    <t>ходит правильно</t>
  </si>
  <si>
    <t>не умеет ходить</t>
  </si>
  <si>
    <t>поддерживает равновесие в ходьбе:</t>
  </si>
  <si>
    <t>поддерживает равновесие</t>
  </si>
  <si>
    <t>поддерживает равновесие частично</t>
  </si>
  <si>
    <t>не может поддерживать равновесие</t>
  </si>
  <si>
    <t>бегает обычно, на носках, в разных направлениях:</t>
  </si>
  <si>
    <t>бегает</t>
  </si>
  <si>
    <t>пытается бегать правильно</t>
  </si>
  <si>
    <t>не обращает внимание на задания при беге</t>
  </si>
  <si>
    <t>прыгает на месте на двух ногах, с продвижением вперед, с высоты и в длину:</t>
  </si>
  <si>
    <t>прыгает по указанию</t>
  </si>
  <si>
    <t>пытается прыгат правильно</t>
  </si>
  <si>
    <t>владеет некоторыми видами прыжков</t>
  </si>
  <si>
    <t>бросает предметы правой и левой рукой, в горизонтальную и вертикальную цели:</t>
  </si>
  <si>
    <t>бросает предметы</t>
  </si>
  <si>
    <t>проявляет интерес при бросании</t>
  </si>
  <si>
    <t>не умеет бросать предметы</t>
  </si>
  <si>
    <t>бросает мяч вверх-вниз, ловит:</t>
  </si>
  <si>
    <t>бросает, ловит</t>
  </si>
  <si>
    <t>бросает, но не может ловить</t>
  </si>
  <si>
    <t>не пытается бросать и ловить</t>
  </si>
  <si>
    <t>ползает между предметами, лазает по гимнастической стенке и спускается с нее:</t>
  </si>
  <si>
    <t>ползает, лазает</t>
  </si>
  <si>
    <t xml:space="preserve">пытается ползать между предметами, лазать и спускаться с них </t>
  </si>
  <si>
    <t>не может выполнить эти действия</t>
  </si>
  <si>
    <t>перестраивается в колонну по одному, в круг, находит свое место в строю:</t>
  </si>
  <si>
    <t>может выполнять эти действия</t>
  </si>
  <si>
    <t>выполняет частично</t>
  </si>
  <si>
    <t>не может выполнять эти действия</t>
  </si>
  <si>
    <t>соблюдает последовательность выполнения общеразвивающих упражнений:</t>
  </si>
  <si>
    <t>выполняет упражнения последовательно</t>
  </si>
  <si>
    <t>пытается соблюдать последовательность выполнения упражнений</t>
  </si>
  <si>
    <t>не соблюдает последовательность выполнения упражнений</t>
  </si>
  <si>
    <t>играет увлеченно в подвижные игры:</t>
  </si>
  <si>
    <t>играет без интереса</t>
  </si>
  <si>
    <t>знает необходимость соблюдения ежедневных гигиенических навыков:</t>
  </si>
  <si>
    <t>соблюдает навыки</t>
  </si>
  <si>
    <t>владеет навками</t>
  </si>
  <si>
    <t>пытается соблюдать навыки</t>
  </si>
  <si>
    <t>обладает начальными навыками самообслуживания:</t>
  </si>
  <si>
    <t>владеет навками самообслуживания</t>
  </si>
  <si>
    <t>владеет некоторыми навыками</t>
  </si>
  <si>
    <t>имеет представления о здоровом образе жизни:</t>
  </si>
  <si>
    <t>имеет представление</t>
  </si>
  <si>
    <t>имеет частичное представление</t>
  </si>
  <si>
    <t>не владеет представлениями</t>
  </si>
  <si>
    <t>владеет навыками культурного поведения за столом:</t>
  </si>
  <si>
    <t>владеет некоторыми</t>
  </si>
  <si>
    <t>пытается овладеть</t>
  </si>
  <si>
    <t>участвует в совместных подвижных играх:</t>
  </si>
  <si>
    <t>принимает участие</t>
  </si>
  <si>
    <t>принимает участие неохотно</t>
  </si>
  <si>
    <t>играет один</t>
  </si>
  <si>
    <t>владеет навыками езды на трехколесном велосипеде:</t>
  </si>
  <si>
    <t>владеет частично</t>
  </si>
  <si>
    <t>катается на санках, спускается, перетаскивает санки:</t>
  </si>
  <si>
    <t>катается, спускается, но не перетаскивает санки</t>
  </si>
  <si>
    <t>не проявляет интерес к санкам</t>
  </si>
  <si>
    <t>погружается в воду, играет в воде:</t>
  </si>
  <si>
    <t>погружается вводу с радостью, играетв в воде</t>
  </si>
  <si>
    <t>погружается в воду, но не играет</t>
  </si>
  <si>
    <t>не погружается в воду</t>
  </si>
  <si>
    <t>произносит четко гласные и некоторые согласные звуки:</t>
  </si>
  <si>
    <t>произносит четко</t>
  </si>
  <si>
    <t>не произносит четко</t>
  </si>
  <si>
    <t>имеет правильный темп речи:</t>
  </si>
  <si>
    <t>говорит правильно</t>
  </si>
  <si>
    <t>говорит правильно частично</t>
  </si>
  <si>
    <t>пытается говорить правильно</t>
  </si>
  <si>
    <t>отвечает на различные вопросы, касающиеся окружающей среды:</t>
  </si>
  <si>
    <t>отвечает на вопросы</t>
  </si>
  <si>
    <t>отвечает на некоторые из них</t>
  </si>
  <si>
    <t>не отвечает на вопросы</t>
  </si>
  <si>
    <t>использует нужные слова и фразы:</t>
  </si>
  <si>
    <t>согласовывает слова в роде, числе, падеже:</t>
  </si>
  <si>
    <t>согласовывает</t>
  </si>
  <si>
    <t>согласовывает некоторые</t>
  </si>
  <si>
    <t>не согласовывает</t>
  </si>
  <si>
    <t>употребляет существительные вместе со вспомогательными словами, такими как над, под, за, рядом:</t>
  </si>
  <si>
    <t>применяет часто</t>
  </si>
  <si>
    <t>применяет редко</t>
  </si>
  <si>
    <t>пытается применять</t>
  </si>
  <si>
    <t>слушает и понимает речь взрослых, выражает свое мнение</t>
  </si>
  <si>
    <t>слушает и понимает речь взрослых, пытается выразить свое мнение</t>
  </si>
  <si>
    <t>слушает, частично понимает речь взрослых, не может выразить свое мнение</t>
  </si>
  <si>
    <t>общаются друг с другом, со взрослыми:</t>
  </si>
  <si>
    <t>общаетсяво всеми</t>
  </si>
  <si>
    <t>общается только со сверстниками</t>
  </si>
  <si>
    <t>пытается общаться</t>
  </si>
  <si>
    <t>рассказывает о том, что слышал, видел, что делал сам:</t>
  </si>
  <si>
    <t>рассказывает</t>
  </si>
  <si>
    <t>пытается рассказать</t>
  </si>
  <si>
    <t>не рассказывает</t>
  </si>
  <si>
    <t>рассматривает картинки в книгах самостоятельно, вместе с другими детьми высказывает свои мысли по увиденным картинкам:</t>
  </si>
  <si>
    <t>рассматривает картинки и высказывает свое мнение</t>
  </si>
  <si>
    <t>рассматривает картинки, но не высказывает свое мнение</t>
  </si>
  <si>
    <t>пытается рассматривать и высказывать</t>
  </si>
  <si>
    <t>слушает и понимает содержание литературных произведений:</t>
  </si>
  <si>
    <t>слушает, понимает частично</t>
  </si>
  <si>
    <t>передает ритм и выразительность голоса героев литературного произведения, подражает им:</t>
  </si>
  <si>
    <t>передает ритм и выразительность голоса, подражает им</t>
  </si>
  <si>
    <t>подражает, передает ритм голоса частично</t>
  </si>
  <si>
    <t>подражает, пытается передать ритм голоса</t>
  </si>
  <si>
    <t>эмоционально воспринимает сюжет, сопереживает героям:</t>
  </si>
  <si>
    <t>эмоционально воспринимает сюжет, сопереживает героям</t>
  </si>
  <si>
    <t>воспринимает не все сюжеты</t>
  </si>
  <si>
    <t>пытается сопереживать героям</t>
  </si>
  <si>
    <t>обыгрывает вместе со взрослыми сказки, простые сценки:</t>
  </si>
  <si>
    <t>обыгрывает с интересом</t>
  </si>
  <si>
    <t>обыгрывает без интереса</t>
  </si>
  <si>
    <t>не обыгрывает</t>
  </si>
  <si>
    <t>обыгрывает роли знакомых персонаже во время свободной игры:</t>
  </si>
  <si>
    <t>обыгрывает</t>
  </si>
  <si>
    <t>пытается обыгрывать</t>
  </si>
  <si>
    <t>не может обыграть</t>
  </si>
  <si>
    <t>пересказывает интересные отрывки, слова и простые фразы из прочитанного произведения:</t>
  </si>
  <si>
    <t>пересказывает</t>
  </si>
  <si>
    <t>пытается пересказывать</t>
  </si>
  <si>
    <t>не может пересказать</t>
  </si>
  <si>
    <t>наизусть и выразительно произносит стихотворения, потешки: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</si>
  <si>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</si>
  <si>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</si>
  <si>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</si>
  <si>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 специфические звуки казахского языка:</t>
  </si>
  <si>
    <t>произносит правильно частично</t>
  </si>
  <si>
    <t>внимательно слушает, называет и запоминает слова:</t>
  </si>
  <si>
    <t>слушает, называет и запоминает</t>
  </si>
  <si>
    <t>слушает, называет, но не запоминает</t>
  </si>
  <si>
    <t>слушает, не называет и не запоминает</t>
  </si>
  <si>
    <t>понимает значение слов, применяемых в повседневной жизни, и правильно их произносит:</t>
  </si>
  <si>
    <t>понимает значение слов и правильно их произносит</t>
  </si>
  <si>
    <t>понимает значение некоторых слов, пытается правильно их произносит</t>
  </si>
  <si>
    <t>понимает значение слов, но не произносит их</t>
  </si>
  <si>
    <t>понимает значение словосочетаний:</t>
  </si>
  <si>
    <t>понмает частично</t>
  </si>
  <si>
    <t>составляет простые предложения:</t>
  </si>
  <si>
    <t>составляет с интересом</t>
  </si>
  <si>
    <t>составляет без интереса</t>
  </si>
  <si>
    <t>не умеет составлять</t>
  </si>
  <si>
    <t>слушает короткие стихотворения и потешки, рассказывает их наизусть:</t>
  </si>
  <si>
    <t>слушает и рассказывает наизусть</t>
  </si>
  <si>
    <t>пытается рассказывать наизусть</t>
  </si>
  <si>
    <t>не рассказывает наизусть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</si>
  <si>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</si>
  <si>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</si>
  <si>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</si>
  <si>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</si>
  <si>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владеет начальными навыками техники рисования:</t>
  </si>
  <si>
    <t>использует последовательно линии, штрихи, пятна, краски:</t>
  </si>
  <si>
    <t>использует некоторые</t>
  </si>
  <si>
    <t>называет правильно основные цвета:</t>
  </si>
  <si>
    <t>правильно называет</t>
  </si>
  <si>
    <t>называет некоторые</t>
  </si>
  <si>
    <t>не может назвать полностью</t>
  </si>
  <si>
    <t>составляет простые сюжетные композиции:</t>
  </si>
  <si>
    <t>составляет</t>
  </si>
  <si>
    <t>пытается составить</t>
  </si>
  <si>
    <t>не может составить</t>
  </si>
  <si>
    <t>размещает изображение на листе бумаги целиком:</t>
  </si>
  <si>
    <t>размещает</t>
  </si>
  <si>
    <t>размещает только некоторые</t>
  </si>
  <si>
    <t>пытается разместитьт</t>
  </si>
  <si>
    <t>владеет начальными навыками рисования форм:</t>
  </si>
  <si>
    <t>владеет навыками частично</t>
  </si>
  <si>
    <t>пытается применять приобретенные навыки</t>
  </si>
  <si>
    <t>интересуется нетрадиционной техникой рисования:</t>
  </si>
  <si>
    <t>применяет нетрадиционную технику рисования</t>
  </si>
  <si>
    <t>проявляет аккуратность в рисовании, соблюдает безопасное поведение при рисовании:</t>
  </si>
  <si>
    <t>рисует аккуратно, сохраняет безопасность</t>
  </si>
  <si>
    <t>пытается рисовать аккуратно</t>
  </si>
  <si>
    <t>старается быть аккуратным, частично сохраняет безопасность</t>
  </si>
  <si>
    <t>увлекается лепкой предметов:</t>
  </si>
  <si>
    <t>лепит с интересом</t>
  </si>
  <si>
    <t>интересуется частично</t>
  </si>
  <si>
    <t>не проявляет интерес к лепке</t>
  </si>
  <si>
    <t>знает некоторые свойства глины и пластилина:</t>
  </si>
  <si>
    <t xml:space="preserve"> выполняет просьбы:</t>
  </si>
  <si>
    <t xml:space="preserve"> скатывает пластилин, глину между ладонями: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</si>
  <si>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</si>
  <si>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</si>
  <si>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</si>
  <si>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</si>
  <si>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</si>
  <si>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 xml:space="preserve">                   Развитие познавательных и интеллектуальных навыков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</si>
  <si>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</si>
  <si>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</si>
  <si>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</si>
  <si>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</si>
  <si>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</si>
  <si>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художественная литература</t>
  </si>
  <si>
    <t xml:space="preserve">                     Развитие познавательных и интеллектуальных навыков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</si>
  <si>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</si>
  <si>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</si>
  <si>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</si>
  <si>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</si>
  <si>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</si>
  <si>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</si>
  <si>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</si>
  <si>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</si>
  <si>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</si>
  <si>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2-П.5</t>
  </si>
  <si>
    <t>2-П.6</t>
  </si>
  <si>
    <t>2-П.7</t>
  </si>
  <si>
    <t>2-П.8</t>
  </si>
  <si>
    <t>2-П.9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</si>
  <si>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</si>
  <si>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</si>
  <si>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</si>
  <si>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</si>
  <si>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</si>
  <si>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</si>
  <si>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</si>
  <si>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</si>
  <si>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</si>
  <si>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</si>
  <si>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</si>
  <si>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2-Т.21</t>
  </si>
  <si>
    <t>2-Т.22</t>
  </si>
  <si>
    <t>2-Т.23</t>
  </si>
  <si>
    <t>2-Т.24</t>
  </si>
  <si>
    <t>2-Т.25</t>
  </si>
  <si>
    <t>2-Т.26</t>
  </si>
  <si>
    <t>2-Т.27</t>
  </si>
  <si>
    <t>2-Т.28</t>
  </si>
  <si>
    <t>2-Т.29</t>
  </si>
  <si>
    <t>2-Т.30</t>
  </si>
  <si>
    <t>2-Т.31</t>
  </si>
  <si>
    <t>2-Т.32</t>
  </si>
  <si>
    <t>2-Т.33</t>
  </si>
  <si>
    <t>2-Т.34</t>
  </si>
  <si>
    <t>2-Т.35</t>
  </si>
  <si>
    <t>2-Т.36</t>
  </si>
  <si>
    <t>2-Т.37</t>
  </si>
  <si>
    <t>2-С.1</t>
  </si>
  <si>
    <t>2-С.2</t>
  </si>
  <si>
    <t>2-С.3</t>
  </si>
  <si>
    <t>2-С.4</t>
  </si>
  <si>
    <t>2-С.5</t>
  </si>
  <si>
    <t>2-С.6</t>
  </si>
  <si>
    <t>2-С.7</t>
  </si>
  <si>
    <t>2-С.8</t>
  </si>
  <si>
    <t>2-С.9</t>
  </si>
  <si>
    <t>2-С.10</t>
  </si>
  <si>
    <t>2-С.11</t>
  </si>
  <si>
    <t>2-С.12</t>
  </si>
  <si>
    <t>2-С.13</t>
  </si>
  <si>
    <t>2-С.14</t>
  </si>
  <si>
    <t>2-С.15</t>
  </si>
  <si>
    <t>2-С.16</t>
  </si>
  <si>
    <t>2-С.17</t>
  </si>
  <si>
    <t>2-С.18</t>
  </si>
  <si>
    <t>2-С.19</t>
  </si>
  <si>
    <t>2-С.20</t>
  </si>
  <si>
    <t>3-С.1</t>
  </si>
  <si>
    <t>3-С.2</t>
  </si>
  <si>
    <t>3-С.3</t>
  </si>
  <si>
    <t>3-С.4</t>
  </si>
  <si>
    <t>3-С.5</t>
  </si>
  <si>
    <t>3-С.6</t>
  </si>
  <si>
    <t>3-С.7</t>
  </si>
  <si>
    <t>3-С.8</t>
  </si>
  <si>
    <t>3-С.9</t>
  </si>
  <si>
    <t>3-С.10</t>
  </si>
  <si>
    <t>3-С.11</t>
  </si>
  <si>
    <t>3-С.12</t>
  </si>
  <si>
    <t>3-С.13</t>
  </si>
  <si>
    <t>3-С.14</t>
  </si>
  <si>
    <t>3-С.15</t>
  </si>
  <si>
    <t>3-С.16</t>
  </si>
  <si>
    <t>3-С.17</t>
  </si>
  <si>
    <t>3-С.18</t>
  </si>
  <si>
    <t>3-С.19</t>
  </si>
  <si>
    <t>3-С.20</t>
  </si>
  <si>
    <t>3-С.21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</si>
  <si>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</si>
  <si>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</si>
  <si>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</si>
  <si>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</si>
  <si>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</si>
  <si>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</si>
  <si>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</si>
  <si>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</si>
  <si>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</si>
  <si>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</si>
  <si>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</si>
  <si>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</si>
  <si>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</si>
  <si>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</si>
  <si>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</si>
  <si>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3-Т.26</t>
  </si>
  <si>
    <t>3-Т.27</t>
  </si>
  <si>
    <t>3-Т.28</t>
  </si>
  <si>
    <t>3-Т.29</t>
  </si>
  <si>
    <t>3-Т.30</t>
  </si>
  <si>
    <t>3-Т.31</t>
  </si>
  <si>
    <t>3-Т.32</t>
  </si>
  <si>
    <t>3-Т.33</t>
  </si>
  <si>
    <t>3-Т.34</t>
  </si>
  <si>
    <t>3-Т.35</t>
  </si>
  <si>
    <t>3-Т.36</t>
  </si>
  <si>
    <t>3-Т.37</t>
  </si>
  <si>
    <t>3-Т.38</t>
  </si>
  <si>
    <t>3-Т.39</t>
  </si>
  <si>
    <t>3-Т.40</t>
  </si>
  <si>
    <t>3-Т.41</t>
  </si>
  <si>
    <t>3-Т.42</t>
  </si>
  <si>
    <t>3-Т.43</t>
  </si>
  <si>
    <t>3-Т.44</t>
  </si>
  <si>
    <t>3-Т.45</t>
  </si>
  <si>
    <t>3-П.1</t>
  </si>
  <si>
    <t>3-П.2</t>
  </si>
  <si>
    <t>3-П.3</t>
  </si>
  <si>
    <t>3-П.4</t>
  </si>
  <si>
    <t>3-П.5</t>
  </si>
  <si>
    <t>3-П.6</t>
  </si>
  <si>
    <t>3-П.7</t>
  </si>
  <si>
    <t>3-П.8</t>
  </si>
  <si>
    <t>3-П.9</t>
  </si>
  <si>
    <t xml:space="preserve">                          Лист наблюдения для средней группы (дети 3-х лет)</t>
  </si>
  <si>
    <t>Казахский язык</t>
  </si>
  <si>
    <t xml:space="preserve">                    Развитие познавательных и интеллектуальных навыков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</si>
  <si>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</si>
  <si>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</si>
  <si>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</si>
  <si>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</si>
  <si>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</si>
  <si>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</si>
  <si>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</si>
  <si>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</si>
  <si>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</si>
  <si>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</si>
  <si>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</si>
  <si>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</si>
  <si>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</si>
  <si>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</si>
  <si>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</si>
  <si>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</si>
  <si>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</si>
  <si>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</si>
  <si>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</si>
  <si>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</si>
  <si>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</si>
  <si>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</si>
  <si>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</si>
  <si>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</si>
  <si>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</si>
  <si>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</si>
  <si>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</si>
  <si>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</si>
  <si>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</si>
  <si>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</si>
  <si>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</si>
  <si>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</si>
  <si>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</si>
  <si>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</si>
  <si>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</si>
  <si>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</si>
  <si>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</si>
  <si>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</si>
  <si>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</si>
  <si>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</si>
  <si>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</si>
  <si>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</si>
  <si>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</si>
  <si>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</si>
  <si>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</si>
  <si>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</si>
  <si>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</si>
  <si>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</si>
  <si>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</si>
  <si>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</si>
  <si>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</si>
  <si>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</si>
  <si>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</si>
  <si>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</si>
  <si>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</si>
  <si>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</si>
  <si>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</si>
  <si>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</si>
  <si>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</si>
  <si>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</si>
  <si>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</si>
  <si>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</si>
  <si>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</si>
  <si>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</si>
  <si>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</si>
  <si>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</si>
  <si>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</si>
  <si>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</si>
  <si>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</si>
  <si>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</si>
  <si>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</si>
  <si>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</si>
  <si>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</si>
  <si>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</si>
  <si>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</si>
  <si>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</si>
  <si>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</si>
  <si>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</si>
  <si>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</si>
  <si>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</si>
  <si>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</si>
  <si>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</si>
  <si>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</si>
  <si>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</si>
  <si>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</si>
  <si>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</si>
  <si>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</si>
  <si>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</si>
  <si>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</si>
  <si>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</si>
  <si>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</si>
  <si>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</si>
  <si>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</si>
  <si>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</si>
  <si>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</si>
  <si>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</si>
  <si>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</si>
  <si>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</si>
  <si>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</si>
  <si>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</si>
  <si>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</si>
  <si>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</si>
  <si>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</si>
  <si>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</si>
  <si>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</si>
  <si>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</si>
  <si>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t xml:space="preserve">                 Развитие познавательных и интеллектуальных навыков 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</si>
  <si>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</si>
  <si>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</si>
  <si>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</si>
  <si>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</si>
  <si>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</si>
  <si>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</si>
  <si>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</si>
  <si>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</si>
  <si>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5-П.8</t>
  </si>
  <si>
    <t>5-П.9</t>
  </si>
  <si>
    <t>5-П.10</t>
  </si>
  <si>
    <t>5-П.11</t>
  </si>
  <si>
    <t>5-П.12</t>
  </si>
  <si>
    <t>5-П.13</t>
  </si>
  <si>
    <t>5-П.14</t>
  </si>
  <si>
    <t>5-П.15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</si>
  <si>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</si>
  <si>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</si>
  <si>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</si>
  <si>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</si>
  <si>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</si>
  <si>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</si>
  <si>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</si>
  <si>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</si>
  <si>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</si>
  <si>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</si>
  <si>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</si>
  <si>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</si>
  <si>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</si>
  <si>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</si>
  <si>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</si>
  <si>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</si>
  <si>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</si>
  <si>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</si>
  <si>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</si>
  <si>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</si>
  <si>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5-Т.36</t>
  </si>
  <si>
    <t>5-Т.37</t>
  </si>
  <si>
    <t>5-Т.38</t>
  </si>
  <si>
    <t>5-Т.39</t>
  </si>
  <si>
    <t>5-Т.40</t>
  </si>
  <si>
    <t>5-Т.41</t>
  </si>
  <si>
    <t>5-Т.42</t>
  </si>
  <si>
    <t>5-Т.43</t>
  </si>
  <si>
    <t>5-Т.44</t>
  </si>
  <si>
    <t>5-Т.45</t>
  </si>
  <si>
    <t>5-Т.46</t>
  </si>
  <si>
    <t>5-Т.47</t>
  </si>
  <si>
    <t>5-Т.48</t>
  </si>
  <si>
    <t>5-Т.49</t>
  </si>
  <si>
    <t>5-Т.50</t>
  </si>
  <si>
    <t>5-Т.51</t>
  </si>
  <si>
    <t>5-Т.52</t>
  </si>
  <si>
    <t>5-Т.53</t>
  </si>
  <si>
    <t>5-Т.54</t>
  </si>
  <si>
    <t>5-Т.55</t>
  </si>
  <si>
    <t>5-Т.56</t>
  </si>
  <si>
    <t>5-Т.57</t>
  </si>
  <si>
    <t>5-Т.58</t>
  </si>
  <si>
    <t>5-Т.59</t>
  </si>
  <si>
    <t>5-Т.60</t>
  </si>
  <si>
    <t>5-Т.61</t>
  </si>
  <si>
    <t>5-С.1</t>
  </si>
  <si>
    <t>5-С.2</t>
  </si>
  <si>
    <t>5-С.3</t>
  </si>
  <si>
    <t>5-С.4</t>
  </si>
  <si>
    <t>5-С.5</t>
  </si>
  <si>
    <t>5-С.6</t>
  </si>
  <si>
    <t>5-С.7</t>
  </si>
  <si>
    <t>5-С.8</t>
  </si>
  <si>
    <t>5-С.9</t>
  </si>
  <si>
    <t>5-С.10</t>
  </si>
  <si>
    <t>5-С.11</t>
  </si>
  <si>
    <t>5-С.12</t>
  </si>
  <si>
    <t>5-С.13</t>
  </si>
  <si>
    <t>5-С.14</t>
  </si>
  <si>
    <t>5-С.15</t>
  </si>
  <si>
    <t>5-С.16</t>
  </si>
  <si>
    <t>5-С.17</t>
  </si>
  <si>
    <t>5-С.18</t>
  </si>
  <si>
    <t>5-С.19</t>
  </si>
  <si>
    <t>5-С.20</t>
  </si>
  <si>
    <t>5-С.21</t>
  </si>
  <si>
    <t>5-С.22</t>
  </si>
  <si>
    <t>5-С.23</t>
  </si>
  <si>
    <t>5-С.24</t>
  </si>
  <si>
    <t>5-С.25</t>
  </si>
  <si>
    <t>5-С.26</t>
  </si>
  <si>
    <t>5-С.27</t>
  </si>
  <si>
    <t>5-С.28</t>
  </si>
  <si>
    <t>5-С.29</t>
  </si>
  <si>
    <t>5-С.30</t>
  </si>
  <si>
    <t>5-С.31</t>
  </si>
  <si>
    <t>5-С.32</t>
  </si>
  <si>
    <t>5-С.33</t>
  </si>
  <si>
    <t>5-С.34</t>
  </si>
  <si>
    <t>5-С.35</t>
  </si>
  <si>
    <t>5-С.36</t>
  </si>
  <si>
    <t>5-С.37</t>
  </si>
  <si>
    <t>5-С.38</t>
  </si>
  <si>
    <t>5-С.39</t>
  </si>
  <si>
    <t>5-С.40</t>
  </si>
  <si>
    <t>5-С.41</t>
  </si>
  <si>
    <t>5-С.42</t>
  </si>
  <si>
    <t>5-С.43</t>
  </si>
  <si>
    <t>5-С.44</t>
  </si>
  <si>
    <t>5-С.45</t>
  </si>
  <si>
    <t>5-С.46</t>
  </si>
  <si>
    <t>5-С.47</t>
  </si>
  <si>
    <t>5-С.48</t>
  </si>
  <si>
    <t>5-С.49</t>
  </si>
  <si>
    <t>5-С.50</t>
  </si>
  <si>
    <t>5-С.51</t>
  </si>
  <si>
    <t>5-С.52</t>
  </si>
  <si>
    <t>5-С.53</t>
  </si>
  <si>
    <t>выполняет задания, опираясь на словесную инструкцию и образец:</t>
  </si>
  <si>
    <t>выполняет задания правильно опираясь на образец</t>
  </si>
  <si>
    <t>некоторые из них выполняет с интересом</t>
  </si>
  <si>
    <t>не может выполнить задания</t>
  </si>
  <si>
    <t>владеет навыками координации движений, мелкой моторики рук:</t>
  </si>
  <si>
    <t>хорошо владеет</t>
  </si>
  <si>
    <t>находит предметы по цвету, размеру по указанию взрослых:</t>
  </si>
  <si>
    <t>находит предметы по всем признакам</t>
  </si>
  <si>
    <t>находит только некоторые предметы</t>
  </si>
  <si>
    <t>не может найти предметы по признакам</t>
  </si>
  <si>
    <t>соотносит и отбирает</t>
  </si>
  <si>
    <t>соотносит только по цвету</t>
  </si>
  <si>
    <t>не умеет соотносить</t>
  </si>
  <si>
    <t>владеет сенсомоторной пространственной координацией «глаза – руки»: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</si>
  <si>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</si>
  <si>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</si>
  <si>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</si>
  <si>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</si>
  <si>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понимает слова, обозначающие различные величины предметов, их цвет и форму:</t>
  </si>
  <si>
    <t>понимает частично</t>
  </si>
  <si>
    <t>различает количество предметов (один – много):</t>
  </si>
  <si>
    <t>различает некоторые из них</t>
  </si>
  <si>
    <t>не пытается различать</t>
  </si>
  <si>
    <t>исследует и сравнивает предметы по цвету, объему, форме:</t>
  </si>
  <si>
    <t>исследует и сравнивает</t>
  </si>
  <si>
    <t>исследует не полностью и сравнивает</t>
  </si>
  <si>
    <t>исследует, но не может  сравнивать</t>
  </si>
  <si>
    <t>бегает в строю по одному, по кругу, вокруг предметов:</t>
  </si>
  <si>
    <t>имеет первоначальные навыки работы с глиной и пластилином:</t>
  </si>
  <si>
    <t>не применяет навыки</t>
  </si>
  <si>
    <t>владеет простейшими приемами лепки (отрывать куски от большого кома, соединять их в одно целое, самостоятельно скатывать глину):</t>
  </si>
  <si>
    <t>применяет</t>
  </si>
  <si>
    <t>применяет частично</t>
  </si>
  <si>
    <t>не применяет</t>
  </si>
  <si>
    <t>изучает предметы, которые лепит:</t>
  </si>
  <si>
    <t>изучает</t>
  </si>
  <si>
    <t>изучает некоторые из них</t>
  </si>
  <si>
    <t>не пытается изучать</t>
  </si>
  <si>
    <t>вдавливает пальцем и углубляет верхнюю часть формы, при лепке чашек, тарелок, мисочек:</t>
  </si>
  <si>
    <t>вдавливает пальцем и углубляет</t>
  </si>
  <si>
    <t>не может выполнить</t>
  </si>
  <si>
    <t>ставит готовое изделие на подставку, убирает материал после работы:</t>
  </si>
  <si>
    <t>размещает, убирает</t>
  </si>
  <si>
    <t>размещает, но не убирает</t>
  </si>
  <si>
    <t>не может разместить, но материалы убирает</t>
  </si>
  <si>
    <t>сравнивает формы вылепленных предметов со знакомыми предметами:</t>
  </si>
  <si>
    <t>сравнивает</t>
  </si>
  <si>
    <t>сравнивает иногда</t>
  </si>
  <si>
    <t>не может сравнивать</t>
  </si>
  <si>
    <t>знает элементарные свойства бумаги (сминать, рвать, складывать):</t>
  </si>
  <si>
    <t>не пытается узнать</t>
  </si>
  <si>
    <t>выкладывает изображения и составляет их на фланелеграфе (линиях, квадратах), листе бумаги:</t>
  </si>
  <si>
    <t>выкладывает, составляет</t>
  </si>
  <si>
    <t>выкладывает, пытается составить</t>
  </si>
  <si>
    <t>выкладывает, но не умеет составлять</t>
  </si>
  <si>
    <t>размещает и составляет простые композиции на фланелеграфе:</t>
  </si>
  <si>
    <t>размещает и составляет</t>
  </si>
  <si>
    <t>размещает, частично составляет</t>
  </si>
  <si>
    <t>размещает, но не составляет</t>
  </si>
  <si>
    <t>размещает геометрические фигуры, орнаменты:</t>
  </si>
  <si>
    <t>размещает правильно</t>
  </si>
  <si>
    <t>пытается разместить</t>
  </si>
  <si>
    <t>не может разместить</t>
  </si>
  <si>
    <t>конструирует из строительных материалов и крупных деталей конструкторов:</t>
  </si>
  <si>
    <t>конструирует</t>
  </si>
  <si>
    <t>проявляет интерес к конструированию</t>
  </si>
  <si>
    <t>не пытается конструировать</t>
  </si>
  <si>
    <t>сооружает простейшую конструкцию по образцу:</t>
  </si>
  <si>
    <t>сооружает по образцу</t>
  </si>
  <si>
    <t xml:space="preserve">не обращает внимания на олбразец, но Сооружает </t>
  </si>
  <si>
    <t>не пытается сооружать</t>
  </si>
  <si>
    <t>различает строительные материалы (кубики, кирпичи):</t>
  </si>
  <si>
    <t>не может различить</t>
  </si>
  <si>
    <t>называет простейшие построенные конструкции и играет с ними, используя игрушки:</t>
  </si>
  <si>
    <t>называет и играет</t>
  </si>
  <si>
    <t>называет не полностью, играет</t>
  </si>
  <si>
    <t>называет неправильно, но играет</t>
  </si>
  <si>
    <t>сооружает самостоятельно конструкции:</t>
  </si>
  <si>
    <t>сооружает частично</t>
  </si>
  <si>
    <t>складывает строительные детали в коробку:</t>
  </si>
  <si>
    <t>складывает аккуратно</t>
  </si>
  <si>
    <t>пытается складывать</t>
  </si>
  <si>
    <t>не складывает</t>
  </si>
  <si>
    <t>играет с натуральными материалами (песок, вода, камень):</t>
  </si>
  <si>
    <t>играет с некоторыми из них</t>
  </si>
  <si>
    <t>называет возведенные простые сооружения:</t>
  </si>
  <si>
    <t>называет</t>
  </si>
  <si>
    <t>пытается называть</t>
  </si>
  <si>
    <t>не может называть</t>
  </si>
  <si>
    <t>реагирует эмоционально на музыку:</t>
  </si>
  <si>
    <t>реагирует</t>
  </si>
  <si>
    <t>раегирует частично</t>
  </si>
  <si>
    <t>не реагирует на музыку</t>
  </si>
  <si>
    <t>различает характер музыкальных произведений (медленные и веселые песни):</t>
  </si>
  <si>
    <t>пытается различать</t>
  </si>
  <si>
    <t>различает высокое и низкое звучание колокольчиков, фортепиано:</t>
  </si>
  <si>
    <t>различает частично</t>
  </si>
  <si>
    <t>подпевает отдельные слоги и слова песен, подражая интонации педагога, протяжному звучанию:</t>
  </si>
  <si>
    <t>подражает, подпевает</t>
  </si>
  <si>
    <t>подражает, подпевает некоторые из них</t>
  </si>
  <si>
    <t>пытается подпевать</t>
  </si>
  <si>
    <t>произносит фразы в песне (вместе со взрослыми):</t>
  </si>
  <si>
    <t>произносит внятно</t>
  </si>
  <si>
    <t>пытается произносить</t>
  </si>
  <si>
    <t>различает музыкальные инструменты (барабан, бубен, маракас, асатаяк и др.):</t>
  </si>
  <si>
    <t>различает все инструменты</t>
  </si>
  <si>
    <t>узнает песни, которые слышал ранее:</t>
  </si>
  <si>
    <t>радуется, когда слышит знакомые песни</t>
  </si>
  <si>
    <t>узнает некоторые из них</t>
  </si>
  <si>
    <t>не придает значения</t>
  </si>
  <si>
    <t>повторяет движения, показанные взрослыми (хлопает, топает ногами, вращает кисти рук):</t>
  </si>
  <si>
    <t>повторяет по показу взрослых</t>
  </si>
  <si>
    <t>пытается повторять</t>
  </si>
  <si>
    <t>выполняет движения разных персонажей под музыку (заяц прыгает, птица летает):</t>
  </si>
  <si>
    <t>не выполняет</t>
  </si>
  <si>
    <t>выполняет простые танцевальные движения:</t>
  </si>
  <si>
    <t>откликается на свое имя, узнает себя в зеркале и на фотографиях:</t>
  </si>
  <si>
    <t>узнает своих родителей и других взрослых, ближайшего окружения, называет их имена:</t>
  </si>
  <si>
    <t>знает дом и квартиру, в котором проживает:</t>
  </si>
  <si>
    <t>знает предметы и действия с ними, распознает их по картинке:</t>
  </si>
  <si>
    <t>играет со сверстниками:</t>
  </si>
  <si>
    <t>нравится играть одному</t>
  </si>
  <si>
    <t>пытается играть вместе</t>
  </si>
  <si>
    <t>наблюдает трудовые действия взрослых:</t>
  </si>
  <si>
    <t>наблюдает</t>
  </si>
  <si>
    <t>наблюдает частично</t>
  </si>
  <si>
    <t>не пытается наблюдать</t>
  </si>
  <si>
    <t>проявляет интерес к действиям взрослых:</t>
  </si>
  <si>
    <t>подражает взрослым, выполняя простые бытовые действия:</t>
  </si>
  <si>
    <t>подражает, выполняет действия</t>
  </si>
  <si>
    <t>выполняет действия частично</t>
  </si>
  <si>
    <t>подражает, не проявляет интерес к выполнению действий</t>
  </si>
  <si>
    <t>проявляет сочувствие, заботу о близких:</t>
  </si>
  <si>
    <t>проявляет сочувствие, заботиться</t>
  </si>
  <si>
    <t>проявляет сочувствие, заботу частично</t>
  </si>
  <si>
    <t>не проявляет сочувствие, заботу</t>
  </si>
  <si>
    <t>различает по вкусу, внешнему виду и называет несколько видов овощей и фруктов:</t>
  </si>
  <si>
    <t>различает, называет</t>
  </si>
  <si>
    <t>называет частично</t>
  </si>
  <si>
    <t>различает, но не называет</t>
  </si>
  <si>
    <t>выделяет и называет части тела животных, обращает внимание на их внешний вид и поведение:</t>
  </si>
  <si>
    <t>выделяет, называет, узнает по внешнему виду</t>
  </si>
  <si>
    <t>выделяет, называет, но не обращает внимание на внешний вид</t>
  </si>
  <si>
    <t>выделяет, но не называет</t>
  </si>
  <si>
    <t>узнает и называет домашних птиц:</t>
  </si>
  <si>
    <t>узнает некоторых и называет</t>
  </si>
  <si>
    <t>называет характерные сезонные изменения природы:</t>
  </si>
  <si>
    <t>не пытается называть</t>
  </si>
  <si>
    <t>имеет представление о свойствах природных материалов:</t>
  </si>
  <si>
    <t>знает свойства</t>
  </si>
  <si>
    <t>имеет частичное предстваление</t>
  </si>
  <si>
    <t>проявляет заботу</t>
  </si>
  <si>
    <t>не проявляет заботу</t>
  </si>
  <si>
    <t>играет вместе, дружно с другими детьми, помогают друг другу и вместе радуются успехам:</t>
  </si>
  <si>
    <t xml:space="preserve">играют вместе, помогают друг другу, радуются совместным успехам  </t>
  </si>
  <si>
    <t>не играют вместе, но пытаются помочь друг другу</t>
  </si>
  <si>
    <t>понимает что  «правильно» или  «неправильно»,  «хорошо» или  «плохо»:</t>
  </si>
  <si>
    <t>понимает некоторые из них</t>
  </si>
  <si>
    <t>знает правила безопасного поведения на прогулке и во время игр с водой, песком:</t>
  </si>
  <si>
    <t>иногда сохраняет правила</t>
  </si>
  <si>
    <t>имеет первоначальное представление о транспорте, улице, дороге: знает некоторые виды транспортных средств:</t>
  </si>
  <si>
    <t>знает элементарные правила безопасного поведения на дорогах:</t>
  </si>
  <si>
    <t>стремится узнать</t>
  </si>
  <si>
    <t>различает понятия «один», «много»:</t>
  </si>
  <si>
    <t>различает понятия</t>
  </si>
  <si>
    <t>группирует однородные предметы:</t>
  </si>
  <si>
    <t>группирует частично</t>
  </si>
  <si>
    <t>находит в окружающей среде один или несколько одинаковых предметов:</t>
  </si>
  <si>
    <t>находит</t>
  </si>
  <si>
    <t>находит только один предмет</t>
  </si>
  <si>
    <t xml:space="preserve">пытается найти </t>
  </si>
  <si>
    <t>сравнивает группы равных и неравных предметов:</t>
  </si>
  <si>
    <t>сравнивает правильно</t>
  </si>
  <si>
    <t>сравнивает частично</t>
  </si>
  <si>
    <t>не умеет сравнивать</t>
  </si>
  <si>
    <t>сравнивает два предмета по известным размерам:</t>
  </si>
  <si>
    <t>сравнивает предметы по размеру</t>
  </si>
  <si>
    <t>сравнивает, но не учитывает размер</t>
  </si>
  <si>
    <t>пытается сравнивать</t>
  </si>
  <si>
    <t>сравнивает предметы по длине, ширине, высоте, величине:</t>
  </si>
  <si>
    <t>умеет сравнивать</t>
  </si>
  <si>
    <t>сравнивает некоторые</t>
  </si>
  <si>
    <t>знает и называет геометрические фигуры с помощью осязания и зрения:</t>
  </si>
  <si>
    <t>знает и называет</t>
  </si>
  <si>
    <t>знает, называет частично</t>
  </si>
  <si>
    <t>определяет пространственные направления относительно себя:</t>
  </si>
  <si>
    <t>определяет</t>
  </si>
  <si>
    <t>определяет частично</t>
  </si>
  <si>
    <t>не может определить</t>
  </si>
  <si>
    <t>знает противоположные части суток:</t>
  </si>
  <si>
    <t>знает некоторые</t>
  </si>
  <si>
    <t>лепит предметы, использует различные приемы лепки:</t>
  </si>
  <si>
    <t>использует различные приемы лепки</t>
  </si>
  <si>
    <t>использует некоторые приемы лепки</t>
  </si>
  <si>
    <t>лепит растения и животных путем объединения, сжатия и соединения нескольких частей:</t>
  </si>
  <si>
    <t>лепит, объединяет</t>
  </si>
  <si>
    <t>пытается лепитьи объединять</t>
  </si>
  <si>
    <t>лепит, но не объединяет</t>
  </si>
  <si>
    <t>знает украшения казахского народа:</t>
  </si>
  <si>
    <t>незнает</t>
  </si>
  <si>
    <t>самостоятельно лепит предметы и украшения: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</si>
  <si>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</si>
  <si>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</si>
  <si>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</si>
  <si>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 индивидуальные работы в коллективные композиции:</t>
  </si>
  <si>
    <t>объединяет</t>
  </si>
  <si>
    <t>объединяет частично</t>
  </si>
  <si>
    <t>пытается объединять</t>
  </si>
  <si>
    <t>соблюдает технику безопасности при лепке: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</si>
  <si>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</si>
  <si>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</si>
  <si>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</si>
  <si>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выполняет работу аккуратно:</t>
  </si>
  <si>
    <t>выполняет аккуратно</t>
  </si>
  <si>
    <t>обращает внимание на аккуратность</t>
  </si>
  <si>
    <t>сохраняет аккуратность частично</t>
  </si>
  <si>
    <t>владеет начальными навыками техники наклеивания:</t>
  </si>
  <si>
    <t>выкладывает на листе бумаги приготовленные детали разной формы, величины, цвета:</t>
  </si>
  <si>
    <t>выкладывает</t>
  </si>
  <si>
    <t>выкладывает некоторые из них</t>
  </si>
  <si>
    <t>пытается выкладывать</t>
  </si>
  <si>
    <t>размещает и склеивает подготовленные элементы:</t>
  </si>
  <si>
    <t>размещает и склеивает</t>
  </si>
  <si>
    <t>размещает, но не склеивает</t>
  </si>
  <si>
    <t>пытается разместить и склеить</t>
  </si>
  <si>
    <t>знает технику наклеивания:</t>
  </si>
  <si>
    <t>знает, применяет</t>
  </si>
  <si>
    <t>знает, пытается применять</t>
  </si>
  <si>
    <t>знает, но не применяет</t>
  </si>
  <si>
    <t>знает посуду и предметы быта казахского народа:</t>
  </si>
  <si>
    <t>участвует в коллективных работах и делает их с интересом:</t>
  </si>
  <si>
    <t>участвует и выполняет работыс интересом</t>
  </si>
  <si>
    <t>не принимает участие в коллективных работах, предпочитает работать индивидуально</t>
  </si>
  <si>
    <t>пытается принимать участие в коллективных работах</t>
  </si>
  <si>
    <t>различает геометрические формы, украшает их орнаментами: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</si>
  <si>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</si>
  <si>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</si>
  <si>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</si>
  <si>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использует салфетку, чтобы вытереть остатки клея:</t>
  </si>
  <si>
    <t>использует редко</t>
  </si>
  <si>
    <t>Не использует</t>
  </si>
  <si>
    <t>выполняет конструирование с интересом:</t>
  </si>
  <si>
    <t>пытается выполнить</t>
  </si>
  <si>
    <t>анализирует постройки по простым схемам и образцам рисунков: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</si>
  <si>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</si>
  <si>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</si>
  <si>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</si>
  <si>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различает и называет строительные детали:</t>
  </si>
  <si>
    <t>различает и называет</t>
  </si>
  <si>
    <t>различает некоторые и называет их</t>
  </si>
  <si>
    <t>сооружает простейшие постройки из деталей разных цветов и форм:</t>
  </si>
  <si>
    <t>сооружает постройки</t>
  </si>
  <si>
    <t>пытается сооружать постройки</t>
  </si>
  <si>
    <t>не может соорудить постройки</t>
  </si>
  <si>
    <t>участвует в коллективной постройке:</t>
  </si>
  <si>
    <t>участвует</t>
  </si>
  <si>
    <t>проявляет интерес к коллективной постройке</t>
  </si>
  <si>
    <t>пытается принять участие</t>
  </si>
  <si>
    <t>играет с постройкой, которую соорудил сам:</t>
  </si>
  <si>
    <t>не играет, если нет настроения</t>
  </si>
  <si>
    <t>конструирует из крупного и мелкого строительного материала, по образцу и собственному замыслу:</t>
  </si>
  <si>
    <t>конструируеттолько  по образцу</t>
  </si>
  <si>
    <t>использует образец, пытается конструировать по собственному замыслу</t>
  </si>
  <si>
    <t>складывает строительные детали после игры:</t>
  </si>
  <si>
    <t>складывает</t>
  </si>
  <si>
    <t>складывает частично</t>
  </si>
  <si>
    <t>эмоционально воспринимает музыкальные произведения:</t>
  </si>
  <si>
    <t>воспринимает</t>
  </si>
  <si>
    <t>воспринимает частично</t>
  </si>
  <si>
    <t>пытается воспринимать</t>
  </si>
  <si>
    <t>владеет навыками прослушивания музыки:</t>
  </si>
  <si>
    <t>знает и распазнает три жанры музыки: пение и марш, танец:</t>
  </si>
  <si>
    <t>знает и распазнает</t>
  </si>
  <si>
    <t>распазнает некоторые из них</t>
  </si>
  <si>
    <t>старается распазнавать</t>
  </si>
  <si>
    <t>слушает музыкальное произведение до конца, понимает характер музыки:</t>
  </si>
  <si>
    <t>слушает, понимает</t>
  </si>
  <si>
    <t>слушает не до конца</t>
  </si>
  <si>
    <t>различает звучание шумных игрушек и детских музыкальных инструментов, называет их, бьет в простой ритм:</t>
  </si>
  <si>
    <t>различает, называет, бьет в соответствии с ритмом</t>
  </si>
  <si>
    <t>различает, называет, но не воспринимает ритм</t>
  </si>
  <si>
    <t>различает, старается называть и бить в соответствии с ритмом</t>
  </si>
  <si>
    <t>поет вместе с группой в соответствии с темпом песни, начинает и заканчивает песню вместе со всеми:</t>
  </si>
  <si>
    <t>начинает и заканчивает песню вместе со всеми</t>
  </si>
  <si>
    <t>начинает песню вместе со всеми, но не может петь вместе</t>
  </si>
  <si>
    <t>начинает песню вместе со всеми, старается закончить  вместе</t>
  </si>
  <si>
    <t>правильно и четко произносит слова песни, передает ее характер (веселая, грустная, игривая, мелодичная):</t>
  </si>
  <si>
    <t>правильно и четко произносит слова песни, передает ее характер</t>
  </si>
  <si>
    <t>старается  произносить слова песни правильно и четко, передавать характер песни</t>
  </si>
  <si>
    <t>слова песни произносит не четко, но передает характер песни</t>
  </si>
  <si>
    <t>поет в диапазоне первой октавы ре-ля с музыкальным сопровождением и без сопровождения:</t>
  </si>
  <si>
    <t>поет</t>
  </si>
  <si>
    <t>поет некоторые песни</t>
  </si>
  <si>
    <t>старается петь</t>
  </si>
  <si>
    <t>знает простые танцевальные движения казахского народа:</t>
  </si>
  <si>
    <t>занет некоторые</t>
  </si>
  <si>
    <t>выполняет самостоятельно движения после музыкального вступления</t>
  </si>
  <si>
    <t>проявляет активность в выполнении движений</t>
  </si>
  <si>
    <t>выполняет движения с помощью взрослого</t>
  </si>
  <si>
    <t>пытается выполнить движения самостоятельно</t>
  </si>
  <si>
    <t>повторяет самостоятельно знакомые танцевальные движения в играх:</t>
  </si>
  <si>
    <t>выполняет самостоятельно</t>
  </si>
  <si>
    <t>старается выполнить самостоятельно</t>
  </si>
  <si>
    <t xml:space="preserve">выполныет с помощью взрослого </t>
  </si>
  <si>
    <t>знает музыкальные инструменты, играет на них:</t>
  </si>
  <si>
    <t>знает, играет на инх с радостью</t>
  </si>
  <si>
    <t>знает некоторые из них, играет на них</t>
  </si>
  <si>
    <t>незнает, но играет на инх</t>
  </si>
  <si>
    <t>называет имена членов семьи и близких ему людей: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</si>
  <si>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</si>
  <si>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</si>
  <si>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</si>
  <si>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обыгрывает роли членов семьи в сюжетно-ролевых играх:</t>
  </si>
  <si>
    <t>не умеет обыгрывать</t>
  </si>
  <si>
    <t>умеет играть самостоятельно в разные игры:</t>
  </si>
  <si>
    <t>умеет играть</t>
  </si>
  <si>
    <t>не хочет играть один</t>
  </si>
  <si>
    <t>пытается играть</t>
  </si>
  <si>
    <t>стремится к самостоятельности: одевается, умывается, чистит зубы:</t>
  </si>
  <si>
    <t>обращает внимание на чистоту</t>
  </si>
  <si>
    <t>стремится к аккуратности</t>
  </si>
  <si>
    <t>не может проявить самостоятельность</t>
  </si>
  <si>
    <t>называет предметы быта казахского народа:</t>
  </si>
  <si>
    <t>называет правильно</t>
  </si>
  <si>
    <t>называет только некоторые</t>
  </si>
  <si>
    <t>не называет</t>
  </si>
  <si>
    <t>называет транспортные средства:</t>
  </si>
  <si>
    <t>называет не все транспортные средства</t>
  </si>
  <si>
    <t>старается называть транспортные средства</t>
  </si>
  <si>
    <t>знает простые правила для пешеходов и пассажиров транспорта:</t>
  </si>
  <si>
    <t>старается узнать</t>
  </si>
  <si>
    <t>имеет представление о сотрудниках детского сада:</t>
  </si>
  <si>
    <t>имеет представление о некоторыхсотрудниках детского сада</t>
  </si>
  <si>
    <t>не имеет представление о всех сотрудниках детского сада</t>
  </si>
  <si>
    <t>имеет первоначальные представления о городе и поселке, столице Республики Казахстан, государственных символах: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</si>
  <si>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</si>
  <si>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</si>
  <si>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</si>
  <si>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знает традиционное жилье казахского народа – юрту:</t>
  </si>
  <si>
    <t>имеет простые представления о хороших и плохих поступках:</t>
  </si>
  <si>
    <t>имеет простые представления</t>
  </si>
  <si>
    <t>имеет представление о некоторых действиях</t>
  </si>
  <si>
    <t>стремится овладеть понятиями</t>
  </si>
  <si>
    <t>проявляет интерес к предметам и явлениям живой и неживой природы:</t>
  </si>
  <si>
    <t>проявляет постоянный интерес</t>
  </si>
  <si>
    <t>владеет понятиями о некоторых растениях родного края:</t>
  </si>
  <si>
    <t>владеет понятиями</t>
  </si>
  <si>
    <t>старается овладеть понятиями</t>
  </si>
  <si>
    <t>не владеет понятиями</t>
  </si>
  <si>
    <t>различают и называют некоторые овощи и фрукты:</t>
  </si>
  <si>
    <t>различает и называет не все овощи и фрукты</t>
  </si>
  <si>
    <t>Различает, но не называет</t>
  </si>
  <si>
    <t>распознает домашних и диких животных:</t>
  </si>
  <si>
    <t>распознает</t>
  </si>
  <si>
    <t>распознает некоторых из них</t>
  </si>
  <si>
    <t>старается распознавать</t>
  </si>
  <si>
    <t>наблюдает за обитателями уголка природы:</t>
  </si>
  <si>
    <t>старается наблюдать</t>
  </si>
  <si>
    <t>проявляет заботу о природе:</t>
  </si>
  <si>
    <t>проявляет</t>
  </si>
  <si>
    <t>старается проявлять</t>
  </si>
  <si>
    <t>не проявляет</t>
  </si>
  <si>
    <t>замечает и называет сезонные изменения в природе:</t>
  </si>
  <si>
    <t>замечает и называет</t>
  </si>
  <si>
    <t>замечает, старается назвать</t>
  </si>
  <si>
    <t>замечает, но не называет</t>
  </si>
  <si>
    <t>соблюдает правила безопасного поведения в группе, на прогулке и в природе:</t>
  </si>
  <si>
    <t>соблюдает</t>
  </si>
  <si>
    <t>пытается соблюдать</t>
  </si>
  <si>
    <t>не соблюдает</t>
  </si>
  <si>
    <t>проявляет вежливость: здоровается, прощается, благодарит за помощь:</t>
  </si>
  <si>
    <t>проявляет вежливость всегда</t>
  </si>
  <si>
    <t>не всегда проявляет вежливость</t>
  </si>
  <si>
    <t>старается проявлять вежливость</t>
  </si>
  <si>
    <t>соблюдает порядок, чистоту в помещении и на участке детского сада:</t>
  </si>
  <si>
    <t>всегда соблюдает порядок</t>
  </si>
  <si>
    <t xml:space="preserve">не всегда соблюдает порядок </t>
  </si>
  <si>
    <t>не соблюдает порядок</t>
  </si>
  <si>
    <r>
      <t>слушает и понимает речь взрослых,</t>
    </r>
    <r>
      <rPr>
        <sz val="9"/>
        <color rgb="FF000000"/>
        <rFont val="Times New Roman"/>
        <family val="1"/>
        <charset val="204"/>
      </rPr>
      <t xml:space="preserve"> выражает свое мнение:</t>
    </r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</si>
  <si>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</si>
  <si>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r>
      <t>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транспортные средства</t>
    </r>
  </si>
  <si>
    <r>
      <t>имеет представление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о всех сотрудниках детского сада</t>
    </r>
  </si>
  <si>
    <r>
      <t xml:space="preserve">соотносит и отбирает геометрические формы различной величины по основным свойствам </t>
    </r>
    <r>
      <rPr>
        <sz val="9"/>
        <color theme="1"/>
        <rFont val="Times New Roman"/>
        <family val="1"/>
        <charset val="204"/>
      </rPr>
      <t>и цветам:</t>
    </r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</si>
  <si>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ласкает:</t>
    </r>
  </si>
  <si>
    <t>ходит на пятках, на наружных сторонах стоп, приставным шагом: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</si>
  <si>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</si>
  <si>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</si>
  <si>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</si>
  <si>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темпа: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</si>
  <si>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</si>
  <si>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</si>
  <si>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</si>
  <si>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по линии, веревке, доске, гимнастической скамейке, бревну сохраняя равновесие: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</si>
  <si>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</si>
  <si>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</si>
  <si>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</si>
  <si>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на носках, с высоким подниманием колен, мелким и широким шагом, в колонне по одному, в разных направлениях: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</si>
  <si>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</si>
  <si>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</si>
  <si>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</si>
  <si>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 ускорением и замедлением темпа, со сменой ведущего выполняя разные задания: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</si>
  <si>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</si>
  <si>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</si>
  <si>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</si>
  <si>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четвереньках: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</si>
  <si>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</si>
  <si>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</si>
  <si>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</si>
  <si>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по гимнастической скамейке, подтягиваясь руками:</t>
  </si>
  <si>
    <t>ползает с интересом</t>
  </si>
  <si>
    <t>ползает без интереса</t>
  </si>
  <si>
    <t>старается ползать</t>
  </si>
  <si>
    <t>лазает по гимнастической стенке вверх-вниз чередующимся шагом: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</si>
  <si>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</si>
  <si>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</si>
  <si>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</si>
  <si>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вперед: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</si>
  <si>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</si>
  <si>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</si>
  <si>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</si>
  <si>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 мячи, метает предметы на дальность, бросает мячи через препятствия и ловит их: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</si>
  <si>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</si>
  <si>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</si>
  <si>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</si>
  <si>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 по два, по три: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</si>
  <si>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</si>
  <si>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</si>
  <si>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</si>
  <si>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самообслуживания: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</si>
  <si>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</si>
  <si>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</si>
  <si>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</si>
  <si>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по ледяным дорожкам самостоятельно: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</si>
  <si>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</si>
  <si>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</si>
  <si>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</si>
  <si>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при помощи взрослых снимает и надевает лыжи, передвигается по лыжне друг за другом: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</si>
  <si>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</si>
  <si>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</si>
  <si>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</si>
  <si>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двухколесном и трехколесном велосипеде, выполняет повороты вправо, влево: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</si>
  <si>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</si>
  <si>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</si>
  <si>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</si>
  <si>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 при организации знакомых игр: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</si>
  <si>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</si>
  <si>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</si>
  <si>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</si>
  <si>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 в подвижных играх: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</si>
  <si>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</si>
  <si>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</si>
  <si>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</si>
  <si>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мячами, скакалками, обручами: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</si>
  <si>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</si>
  <si>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</si>
  <si>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</si>
  <si>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спортивных игр: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</si>
  <si>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</si>
  <si>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</si>
  <si>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</si>
  <si>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соблюдает первоначальные навыки личной гигиены:</t>
  </si>
  <si>
    <t>не соблюдает навыки</t>
  </si>
  <si>
    <t>следит за своим внешним видом: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</si>
  <si>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</si>
  <si>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</si>
  <si>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</si>
  <si>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 о здоровом образе жизни: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</si>
  <si>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</si>
  <si>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</si>
  <si>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</si>
  <si>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(чистка зубов, закаливание и т.д.) для защиты (пользы) организма: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</si>
  <si>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</si>
  <si>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</si>
  <si>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</si>
  <si>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сна: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</si>
  <si>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</si>
  <si>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</si>
  <si>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</si>
  <si>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человека: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</si>
  <si>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</si>
  <si>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</si>
  <si>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</si>
  <si>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 гласные и согласные звуки:</t>
  </si>
  <si>
    <t>произносит частично</t>
  </si>
  <si>
    <t>правильно не произносит</t>
  </si>
  <si>
    <t>говорит медленно, быстро: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</si>
  <si>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</si>
  <si>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</si>
  <si>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</si>
  <si>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четко: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</si>
  <si>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</si>
  <si>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</si>
  <si>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</si>
  <si>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произносит правильно услышанный звук:</t>
  </si>
  <si>
    <t>старается произносить правильно</t>
  </si>
  <si>
    <t>не произносит правильно</t>
  </si>
  <si>
    <t>подбирает устно слова на определенный звук: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</si>
  <si>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</si>
  <si>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</si>
  <si>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</si>
  <si>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предлоги:</t>
  </si>
  <si>
    <t>старается использовать</t>
  </si>
  <si>
    <t>знает названия предметов и явлений, выходящих за пределы его ближайшего окружения:</t>
  </si>
  <si>
    <t>знает названия предметов и явлений</t>
  </si>
  <si>
    <t>не знает названия предметов и явлений</t>
  </si>
  <si>
    <t>знает существительные, обозначающие профессии взрослых и глаголы, обозначающие трудовую деятельность: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</si>
  <si>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</si>
  <si>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</si>
  <si>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</si>
  <si>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 быта и окружающей среды: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</si>
  <si>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</si>
  <si>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</si>
  <si>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</si>
  <si>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 казахские национальные предметы быта:</t>
  </si>
  <si>
    <t>узнает и называет некоторые из них</t>
  </si>
  <si>
    <t>не узнает и не называет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</si>
  <si>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</si>
  <si>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</si>
  <si>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</si>
  <si>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</si>
  <si>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</si>
  <si>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</si>
  <si>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</si>
  <si>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</si>
  <si>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</si>
  <si>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прилагательными: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</si>
  <si>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</si>
  <si>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</si>
  <si>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</si>
  <si>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 предметы, картины, которые он исследовал:</t>
  </si>
  <si>
    <t>описывает</t>
  </si>
  <si>
    <t>пытается описать</t>
  </si>
  <si>
    <t>не описывает</t>
  </si>
  <si>
    <t>составляет рассказы по изображенным рисункам и изделиям:</t>
  </si>
  <si>
    <t>составляет рассказы</t>
  </si>
  <si>
    <t>старается составить рассказы</t>
  </si>
  <si>
    <t>не старается составить рассказы</t>
  </si>
  <si>
    <t>пересказывает интересные фрагменты произведений, сказок:</t>
  </si>
  <si>
    <t>пытается пересказать</t>
  </si>
  <si>
    <t>не пытается пересказать</t>
  </si>
  <si>
    <t>обсуждает с интересом информации о незнакомых предметах, явлениях, событиях: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</si>
  <si>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</si>
  <si>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</si>
  <si>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</si>
  <si>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 по предложенным сюжетам: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</si>
  <si>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</si>
  <si>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</si>
  <si>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</si>
  <si>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</si>
  <si>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</si>
  <si>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</si>
  <si>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 знакомых сказок и рассказов: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</si>
  <si>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</si>
  <si>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</si>
  <si>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</si>
  <si>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героев: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</si>
  <si>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</si>
  <si>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</si>
  <si>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</si>
  <si>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 при повторении содержания произведения: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</si>
  <si>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</si>
  <si>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</si>
  <si>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</si>
  <si>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стихотворения выразительно, наизусть: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</si>
  <si>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</si>
  <si>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</si>
  <si>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</si>
  <si>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сказки, рассказа совместно со взрослыми: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</si>
  <si>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</si>
  <si>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</si>
  <si>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</si>
  <si>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рассматривает самостоятельно иллюстрации в книге, составляет сказку, рассказ: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</si>
  <si>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</si>
  <si>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</si>
  <si>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</si>
  <si>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 различные интонации, меняя силу голоса:</t>
  </si>
  <si>
    <t>воспроизводит</t>
  </si>
  <si>
    <t>старается воспроизвести</t>
  </si>
  <si>
    <t>не воспроизводит</t>
  </si>
  <si>
    <t>выражает свое отношение к поступкам литературных персонажей</t>
  </si>
  <si>
    <t>не проявляет интерес к поступкам литературных персонажей</t>
  </si>
  <si>
    <t>принимает участие в инсценировках:</t>
  </si>
  <si>
    <t>принимает</t>
  </si>
  <si>
    <t>принимает частично</t>
  </si>
  <si>
    <t>не принимает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</si>
  <si>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</si>
  <si>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</si>
  <si>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</si>
  <si>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</si>
  <si>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</si>
  <si>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во время сободной игры старается показать знакомых персонажей с другой стороны:</t>
  </si>
  <si>
    <t>старается</t>
  </si>
  <si>
    <t>пытается показать</t>
  </si>
  <si>
    <t>не старается</t>
  </si>
  <si>
    <t>проявляет инициативу и самостоятельность в выборе роли, сюжета: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</si>
  <si>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</si>
  <si>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</si>
  <si>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</si>
  <si>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</si>
  <si>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</si>
  <si>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</si>
  <si>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</si>
  <si>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</si>
  <si>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</si>
  <si>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</si>
  <si>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</si>
  <si>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считает</t>
  </si>
  <si>
    <t>пытается считать</t>
  </si>
  <si>
    <t>не считает</t>
  </si>
  <si>
    <t>понимает простые предложения из 2-3 слов: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</si>
  <si>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</si>
  <si>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</si>
  <si>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</si>
  <si>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</si>
  <si>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</si>
  <si>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</si>
  <si>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</si>
  <si>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</si>
  <si>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описывает игрушки по образцу педагога:</t>
  </si>
  <si>
    <t>считает в пределах 5-ти, называет числа по порядку: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</si>
  <si>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</si>
  <si>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</si>
  <si>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</si>
  <si>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имеет представление о равенстве и неравенстве: 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</si>
  <si>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</si>
  <si>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</si>
  <si>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</si>
  <si>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 разной величины (по длине, высоте, ширине, толщине) в возрастающем и убывающем порядке: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</si>
  <si>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</si>
  <si>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</si>
  <si>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</si>
  <si>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сравнивает два разных и одинаковых предмета по длине и ширине, высоте и толщине:</t>
  </si>
  <si>
    <t>частично сравнивает</t>
  </si>
  <si>
    <t>не сравнивает</t>
  </si>
  <si>
    <t>применяет приемы наложения (на верх) и приложения (рядом) при сравнении величины:</t>
  </si>
  <si>
    <t>применяет приемы</t>
  </si>
  <si>
    <t>частично применяет</t>
  </si>
  <si>
    <t>не применяет приемы</t>
  </si>
  <si>
    <t>различает и называет геометрические фигуры и тела:</t>
  </si>
  <si>
    <t>частично различает и называет</t>
  </si>
  <si>
    <t>не может различить и назвать</t>
  </si>
  <si>
    <t>обследует формы геометрических фигур, используя зрение и осязание:</t>
  </si>
  <si>
    <t>исследует</t>
  </si>
  <si>
    <t>интересуется</t>
  </si>
  <si>
    <t>не пытается обследовать</t>
  </si>
  <si>
    <t>использует в речи прилагательные, называет результаты сравнения: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</si>
  <si>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</si>
  <si>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</si>
  <si>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</si>
  <si>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имеет представления о частях суток: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</si>
  <si>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</si>
  <si>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</si>
  <si>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</si>
  <si>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 «вчера», «сегодня», «завтра»:</t>
  </si>
  <si>
    <t>понимает значение слов</t>
  </si>
  <si>
    <t>понимает значение слов частично</t>
  </si>
  <si>
    <t>не понимает значение слов</t>
  </si>
  <si>
    <t>определяет пространственные направления по отношению к себе: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</si>
  <si>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</si>
  <si>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</si>
  <si>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</si>
  <si>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направлении: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</si>
  <si>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</si>
  <si>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</si>
  <si>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</si>
  <si>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связи: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</si>
  <si>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</si>
  <si>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</si>
  <si>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</si>
  <si>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рисует отдельные предметы и создает сюжетные композиции: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</si>
  <si>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</si>
  <si>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</si>
  <si>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</si>
  <si>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 к произведениям искусства казахского и других народов:</t>
  </si>
  <si>
    <t>проявляети интерес частично</t>
  </si>
  <si>
    <t>не проявляет интересе</t>
  </si>
  <si>
    <t>рисует предметы с учетом формы, цвета: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</si>
  <si>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</si>
  <si>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</si>
  <si>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</si>
  <si>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бумаги: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</si>
  <si>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</si>
  <si>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</si>
  <si>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</si>
  <si>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коричневые, оранжевые, светло-зеленые оттенки:</t>
  </si>
  <si>
    <t>распознает оттенки</t>
  </si>
  <si>
    <t>распознает оттенки частично</t>
  </si>
  <si>
    <t>не старается распознавать оттенки</t>
  </si>
  <si>
    <t>использует в рисовании разные цвета, обращает внимание на большее количество цветов: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</si>
  <si>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</si>
  <si>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</si>
  <si>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</si>
  <si>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кистью: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</si>
  <si>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</si>
  <si>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</si>
  <si>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</si>
  <si>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толстые линии надавливая на кисть, а кончиком кисти-тонкие:</t>
  </si>
  <si>
    <t>проводит линии</t>
  </si>
  <si>
    <t>проводит линии частично</t>
  </si>
  <si>
    <t>не может проводить линии</t>
  </si>
  <si>
    <t>рассматривает предметы, которые будет рисовать и обследует их используя осязание: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</si>
  <si>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</si>
  <si>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</si>
  <si>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</si>
  <si>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каждого предмета, их соотношение между собой: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</si>
  <si>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</si>
  <si>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</si>
  <si>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</si>
  <si>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 и других детей: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</si>
  <si>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</si>
  <si>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</si>
  <si>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</si>
  <si>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интересом:</t>
  </si>
  <si>
    <t>выполняет лепку с интересом</t>
  </si>
  <si>
    <t>выполняет лепку без интереса</t>
  </si>
  <si>
    <t>не пытается выполнять лепку</t>
  </si>
  <si>
    <t>лепит из глины, пластилина, пластической массы знакомые предметы с использованием разных приемов: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</si>
  <si>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</si>
  <si>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</si>
  <si>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</si>
  <si>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фигуры: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</si>
  <si>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</si>
  <si>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</si>
  <si>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</si>
  <si>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учитывая их расположение, соблюдая пропорции, соединяя части: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</si>
  <si>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</si>
  <si>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</si>
  <si>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</si>
  <si>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вдавливания: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</si>
  <si>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</si>
  <si>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</si>
  <si>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</si>
  <si>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стекой: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</si>
  <si>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</si>
  <si>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</si>
  <si>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</si>
  <si>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</si>
  <si>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</si>
  <si>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</si>
  <si>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</si>
  <si>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</si>
  <si>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к лепке предметов быта казахского народа:</t>
  </si>
  <si>
    <t>соблюдает правила безопасности при лепке: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</si>
  <si>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</si>
  <si>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</si>
  <si>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</si>
  <si>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ими: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</si>
  <si>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</si>
  <si>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</si>
  <si>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</si>
  <si>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круглые формы из квадрата и овальные из прямоугольника путем складывания углов: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</si>
  <si>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</si>
  <si>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</si>
  <si>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</si>
  <si>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 для изображения в аппликации овощей, фруктов, цветов и орнаментов: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</si>
  <si>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</si>
  <si>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</si>
  <si>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</si>
  <si>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полоски: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</si>
  <si>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</si>
  <si>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</si>
  <si>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</si>
  <si>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из готовых форм фигуры животных, птиц, цветов:</t>
  </si>
  <si>
    <t>вырезает с интересом</t>
  </si>
  <si>
    <t>вырезает без интереса</t>
  </si>
  <si>
    <t>старается вырезать</t>
  </si>
  <si>
    <t>наклеивает мелкие элементы с помощью взрослого: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</si>
  <si>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</si>
  <si>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</si>
  <si>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</si>
  <si>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</si>
  <si>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</si>
  <si>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</si>
  <si>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</si>
  <si>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быта с использованием национальных орнаментов: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</si>
  <si>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</si>
  <si>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</si>
  <si>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</si>
  <si>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участвует в выполнении коллективных работ: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</si>
  <si>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</si>
  <si>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</si>
  <si>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</si>
  <si>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аккуратно: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</si>
  <si>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</si>
  <si>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</si>
  <si>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</si>
  <si>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 и называет строительные детали, использует их с учетом конструктивных свойств: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</si>
  <si>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</si>
  <si>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</si>
  <si>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</si>
  <si>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самостоятельно выбирает детали их по качеству, объему и форме, конструирует: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</si>
  <si>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</si>
  <si>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</si>
  <si>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</si>
  <si>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пространственное расположение собранных строительных деталей: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</si>
  <si>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</si>
  <si>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</si>
  <si>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</si>
  <si>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в различные игры с готовыми констукциями:</t>
  </si>
  <si>
    <t>играет частично</t>
  </si>
  <si>
    <t>не проявляет интерес к игре</t>
  </si>
  <si>
    <t>конструирует из бумаги: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</si>
  <si>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</si>
  <si>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</si>
  <si>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</si>
  <si>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собой: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</si>
  <si>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</si>
  <si>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</si>
  <si>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</si>
  <si>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«оригами»: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</si>
  <si>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</si>
  <si>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</si>
  <si>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</si>
  <si>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</si>
  <si>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</si>
  <si>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</si>
  <si>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материала: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</si>
  <si>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</si>
  <si>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</si>
  <si>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</si>
  <si>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</si>
  <si>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</si>
  <si>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</si>
  <si>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</si>
  <si>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конструировании.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</si>
  <si>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</si>
  <si>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</si>
  <si>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</si>
  <si>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сохраняет культуру прослушивания музыки (слушает музыкальные произведения до конца, не отвлекаясь):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</si>
  <si>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</si>
  <si>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</si>
  <si>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</si>
  <si>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об их содержании: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</si>
  <si>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</si>
  <si>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</si>
  <si>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</si>
  <si>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своими впечатлениями от прослушанной музыки: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</si>
  <si>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</si>
  <si>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</si>
  <si>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</si>
  <si>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распознает голос казахского народного инструмента - домбры: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</si>
  <si>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</si>
  <si>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</si>
  <si>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</si>
  <si>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 и договариваясь (в рамках первой октавы ре-си):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</si>
  <si>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</si>
  <si>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</si>
  <si>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</si>
  <si>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фразами: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</si>
  <si>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</si>
  <si>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</si>
  <si>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</si>
  <si>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растягивает песню, четко произносит слова, исполняет знакомые песни под аккомпанемент и без сопровождения: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</si>
  <si>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</si>
  <si>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</si>
  <si>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</si>
  <si>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умеет начинать и заканчивать песню вместе с группой: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</si>
  <si>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</si>
  <si>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</si>
  <si>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</si>
  <si>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шагом, передает двигательный характер музыки легким, ритмичным бегом: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</si>
  <si>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</si>
  <si>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</si>
  <si>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</si>
  <si>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движения во второй части музыки: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</si>
  <si>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</si>
  <si>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</si>
  <si>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</si>
  <si>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умеет свободно и легко прыгать на двух ногах, точно передает ритм музыки: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</si>
  <si>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</si>
  <si>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</si>
  <si>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</si>
  <si>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музыки: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</si>
  <si>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</si>
  <si>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</si>
  <si>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</si>
  <si>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ловкость: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</si>
  <si>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</si>
  <si>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</si>
  <si>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</si>
  <si>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музыки: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</si>
  <si>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</si>
  <si>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</si>
  <si>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</si>
  <si>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</si>
  <si>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</si>
  <si>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</si>
  <si>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</si>
  <si>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умеет играть простые мелодии в деревянных ложках, асатаяке, сазсырнаи: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</si>
  <si>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</si>
  <si>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</si>
  <si>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</si>
  <si>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воспринимает себя как взрослого, позволяет себе открыто выражать свое мнение, считается с ним, уважает себя: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</si>
  <si>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</si>
  <si>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</si>
  <si>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</si>
  <si>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и называет страну, населенный пункт, где родился:</t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</si>
  <si>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</si>
  <si>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</si>
  <si>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семьи: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</si>
  <si>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</si>
  <si>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</si>
  <si>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</si>
  <si>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армии: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</si>
  <si>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</si>
  <si>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</si>
  <si>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</si>
  <si>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 к старшим и младшим членам семьи: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</si>
  <si>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</si>
  <si>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</si>
  <si>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</si>
  <si>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t>знает близких родственников, называет их имена, рассказывает о любимых людях в семье, семейных праздниках, традициях:</t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</si>
  <si>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</si>
  <si>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</si>
  <si>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труду: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</si>
  <si>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</si>
  <si>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</si>
  <si>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</si>
  <si>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задание: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</si>
  <si>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</si>
  <si>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</si>
  <si>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</si>
  <si>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конца: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</si>
  <si>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</si>
  <si>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</si>
  <si>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</si>
  <si>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игрушек: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</si>
  <si>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</si>
  <si>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</si>
  <si>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</si>
  <si>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дежурных: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</si>
  <si>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</si>
  <si>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</si>
  <si>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</si>
  <si>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членов семьи, проявляет интерес: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</si>
  <si>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</si>
  <si>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</si>
  <si>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</si>
  <si>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t>проявляет симпатию к обиженному ребенку, готов оказать взаимопомощь:</t>
  </si>
  <si>
    <t>проявляет симпатию частично, готов оказать взаимопомощь</t>
  </si>
  <si>
    <t>не проявляет симпатию, не готов оказать взаимопомощь</t>
  </si>
  <si>
    <t>играет вместе, дружно с другими детьми, делится игрушками по просьбе сверстников:</t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</si>
  <si>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</si>
  <si>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</si>
  <si>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мнение, размышляя над происходящим вокруг: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</si>
  <si>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</si>
  <si>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</si>
  <si>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</si>
  <si>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обиду: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</si>
  <si>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</si>
  <si>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</si>
  <si>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</si>
  <si>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 с учетом материала: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</si>
  <si>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</si>
  <si>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</si>
  <si>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</si>
  <si>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посуде: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</si>
  <si>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</si>
  <si>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</si>
  <si>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</si>
  <si>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названия, содержание и значение некоторых профессий: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</si>
  <si>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</si>
  <si>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</si>
  <si>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</si>
  <si>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 к государственным символам (флаг, герб, гимн):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</si>
  <si>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</si>
  <si>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</si>
  <si>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</si>
  <si>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 Родиной - Республикой Казахстан:</t>
  </si>
  <si>
    <t>гордится</t>
  </si>
  <si>
    <t>знает правила дорожного движения: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</si>
  <si>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</si>
  <si>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</si>
  <si>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</si>
  <si>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 и виды дорог: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</si>
  <si>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</si>
  <si>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</si>
  <si>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</si>
  <si>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транспорте: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</si>
  <si>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</si>
  <si>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</si>
  <si>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</si>
  <si>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окружающими: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</si>
  <si>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</si>
  <si>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</si>
  <si>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</si>
  <si>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отчеству: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</si>
  <si>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</si>
  <si>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</si>
  <si>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</si>
  <si>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взрослых: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</si>
  <si>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</si>
  <si>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</si>
  <si>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</si>
  <si>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вежливо выражает свою просьбу, благодарит за оказанную услугу: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</si>
  <si>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</si>
  <si>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</si>
  <si>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</si>
  <si>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обладает элементарными навыками безопасности собственной жизни: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</si>
  <si>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</si>
  <si>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</si>
  <si>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</si>
  <si>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</si>
  <si>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</si>
  <si>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</si>
  <si>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</si>
  <si>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</si>
  <si>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 явления природы: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</si>
  <si>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</si>
  <si>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</si>
  <si>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</si>
  <si>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наблюдений: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</si>
  <si>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</si>
  <si>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</si>
  <si>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</si>
  <si>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погоде: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</si>
  <si>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</si>
  <si>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</si>
  <si>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</si>
  <si>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</si>
  <si>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</si>
  <si>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</si>
  <si>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</si>
  <si>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о том, что для роста растениям необходимы земля, почва, вода, солнце, свет, влага, тепло: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</si>
  <si>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</si>
  <si>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</si>
  <si>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</si>
  <si>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 в животном мире, знает условия, необходимые для их выживания: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</si>
  <si>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</si>
  <si>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</si>
  <si>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</si>
  <si>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животными: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</si>
  <si>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</si>
  <si>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</si>
  <si>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</si>
  <si>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экспериментированию: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</si>
  <si>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</si>
  <si>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</si>
  <si>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</si>
  <si>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4-С.40</t>
  </si>
  <si>
    <t>обладает элементарными правилами поведения в окружающем мире, природе: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</si>
  <si>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</si>
  <si>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</si>
  <si>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</si>
  <si>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ходит в колонне по одному, по двое, по трое, с перешагиванием через предметы, боком: с поворотом в другую сторону по сигналу:</t>
  </si>
  <si>
    <t>ходит в колонне с перешагиванием</t>
  </si>
  <si>
    <t>старается ходить в колонне с перешагиванием</t>
  </si>
  <si>
    <t>не ходит в колонне с перешагиванием</t>
  </si>
  <si>
    <t>по сигналу взрослого ходит по веревке, между предметами, меняет направление:</t>
  </si>
  <si>
    <t xml:space="preserve">ходит по сигналу взрослого </t>
  </si>
  <si>
    <t>старается ходить по сигналу взрослого</t>
  </si>
  <si>
    <t>не ходит по сигналу взрослого</t>
  </si>
  <si>
    <t>старается сохранять равновесие</t>
  </si>
  <si>
    <t>бегает с разной скоростью - медленно, быстро, в среднем темпе, непрерывно:</t>
  </si>
  <si>
    <t>бегает с разной скоростью</t>
  </si>
  <si>
    <t>старается бегать с разной скоростью</t>
  </si>
  <si>
    <t>не бегает с разной скоростью</t>
  </si>
  <si>
    <t>бегает на скорости до места назначения:</t>
  </si>
  <si>
    <t>бегает на скорости</t>
  </si>
  <si>
    <t>старается бегать на скорости</t>
  </si>
  <si>
    <t>не бегает на скорости</t>
  </si>
  <si>
    <t>ползает между предметами на четвереньках:</t>
  </si>
  <si>
    <t>ползает между предметами на четвереньках</t>
  </si>
  <si>
    <t>старается ползать между предметами на четвереньках</t>
  </si>
  <si>
    <t>не ползает между предметами на четвереньках</t>
  </si>
  <si>
    <t>ползает между предметами разными способами:</t>
  </si>
  <si>
    <t>ползает между предметами разными способами</t>
  </si>
  <si>
    <t>старается ползать между предметами разными способами</t>
  </si>
  <si>
    <t>не ползает между предметами разными способами</t>
  </si>
  <si>
    <t>лазает, переходя от одной гимнастической стенки к другой:</t>
  </si>
  <si>
    <t>лазает</t>
  </si>
  <si>
    <t>пытается лазать</t>
  </si>
  <si>
    <t>не пытается лазать</t>
  </si>
  <si>
    <t>прыгает с продвижением вперед между предметами, перепрыгивает через шнуры, линии, попеременно на правой и левой ноге:</t>
  </si>
  <si>
    <t>прыгает</t>
  </si>
  <si>
    <t>старается прыгать</t>
  </si>
  <si>
    <t>не старается прыгать</t>
  </si>
  <si>
    <t>прыгает на месте вокруг себя</t>
  </si>
  <si>
    <t>старается прыгать на месте вокруг себя</t>
  </si>
  <si>
    <t>не старается прыгать на месте вокруг себя</t>
  </si>
  <si>
    <t>подбрасывает мяч вверх, над веревкой и ловит одной рукой:</t>
  </si>
  <si>
    <t>подбрасывает мяч, но не ловит одной рукой</t>
  </si>
  <si>
    <t>не подбрасывает мяч и не ловит одной рукой</t>
  </si>
  <si>
    <t>бросает мяч об пол одной рукой и ловит двумя руками:</t>
  </si>
  <si>
    <t>бросает мяч и ловит двумя руками</t>
  </si>
  <si>
    <t>бросает мяч, но не ловит двумя руками</t>
  </si>
  <si>
    <t>бросает мяч, не старается ловить его двумя руками</t>
  </si>
  <si>
    <t>перестраиваться из шеренги в колонну по одному, выполняет повороты на месте:</t>
  </si>
  <si>
    <t>перестраиваться из шеренги в колонну по одному, выполняет повороты на месте</t>
  </si>
  <si>
    <t>перестраиваться из шеренги в колонну по одному частично, выполняет повороты на месте</t>
  </si>
  <si>
    <t>не перестраиваться из шеренги в колонну по одному, не выполняет повороты на месте</t>
  </si>
  <si>
    <t>перестраиваться из шеренги в колонну по три:</t>
  </si>
  <si>
    <t>перестраиваться из шеренги в колонну по три</t>
  </si>
  <si>
    <t>перестраиваться из шеренги в колонну по три частично</t>
  </si>
  <si>
    <t>не перестраиваться из шеренги в колонну по три</t>
  </si>
  <si>
    <t>в подвижных играх, сопровождаемых музыкой, выполняет движения в разных темпах в соответствии с музыкой:</t>
  </si>
  <si>
    <t>выполняет движения в разных темпах в соответствии с музыкой</t>
  </si>
  <si>
    <t>старается выполнять движения в разных темпах в соответствии с музыкой:</t>
  </si>
  <si>
    <t>не старается выполнять движения в разных темпах в соответствии с музыкой:</t>
  </si>
  <si>
    <t>проявляет инициативу в организации подвижных игр, соблюдает правила игр:</t>
  </si>
  <si>
    <t>проявляет инициативу в подвижных играх, соблюдает правила игры</t>
  </si>
  <si>
    <t>проявляет инициативу в подвижных играх частично, соблюдает правила игры</t>
  </si>
  <si>
    <t>не проявляет инициативу в подвижных играх, не соблюдает правила игры</t>
  </si>
  <si>
    <t>активно участвует в национальных подвижных играх, играх с элементами соревнований и эстафетных играх:</t>
  </si>
  <si>
    <t>активно участвует в играх</t>
  </si>
  <si>
    <t>проявляет интерес к играм</t>
  </si>
  <si>
    <t>проявляет активность в самостоятельной организации подвижных игр:</t>
  </si>
  <si>
    <t>проявляет активность частично</t>
  </si>
  <si>
    <t>не проявляет активность</t>
  </si>
  <si>
    <t>проявляет в играх физические качества: быстроту, силу, выносливость, гибкость, ловкость:</t>
  </si>
  <si>
    <t>проявляет в играх физические качества</t>
  </si>
  <si>
    <t>проявляет в играх физические качества частично</t>
  </si>
  <si>
    <t>не проявляет в играх физические качества</t>
  </si>
  <si>
    <t>катается на санках с горки по одному и по два:</t>
  </si>
  <si>
    <t>катается на санках</t>
  </si>
  <si>
    <t>проявляет интерес к катанию на санках</t>
  </si>
  <si>
    <t>не проявляет интерес к катанию на санках</t>
  </si>
  <si>
    <t>скользит по ледяным дорожкам самостоятельно:</t>
  </si>
  <si>
    <t>скользит по ледяным дорожкам самостоятельно</t>
  </si>
  <si>
    <t>скользит по ледяным дорожкам при помощи взрослого</t>
  </si>
  <si>
    <t>не умеет скользить по ледяным дорожкам самостоятельно</t>
  </si>
  <si>
    <t>делает повороты на лыжах вправо и влево, вокруг:</t>
  </si>
  <si>
    <t>делает повороты на лыжах вправо и влево, вокруг</t>
  </si>
  <si>
    <t>пытается делать повороты на лыжах вправо и влево, вокруг</t>
  </si>
  <si>
    <t>не пытается делать повороты на лыжах вправо и влево, вокруг</t>
  </si>
  <si>
    <t>катается на двухколесном велосипеде, самокате:</t>
  </si>
  <si>
    <t>катается на двухколесном велосипеде, самокате</t>
  </si>
  <si>
    <t>пытается кататься на двухколесном велосипеде, самокате</t>
  </si>
  <si>
    <t>не пытается кататься на двухколесном велосипеде, самокате</t>
  </si>
  <si>
    <t>старается плавать в воде, играет в различные игры:</t>
  </si>
  <si>
    <t>старается плавать в воде, играет в различные игры</t>
  </si>
  <si>
    <t>частично пытается плавать, играет в игры</t>
  </si>
  <si>
    <t>не стремится к плаванию, не интересуется играми</t>
  </si>
  <si>
    <t>проявляет активность в спортивных играх и упражнениях:</t>
  </si>
  <si>
    <t>выполняет самостоятельно гигиенические процедуры:</t>
  </si>
  <si>
    <t>выполняет самостоятельно частично</t>
  </si>
  <si>
    <t>не выполняет самостоятельно</t>
  </si>
  <si>
    <t>понимает важность и необходимость закаливающих процедур:</t>
  </si>
  <si>
    <t>понимает важность и необходимость</t>
  </si>
  <si>
    <t>понимает важность и необходимость частично</t>
  </si>
  <si>
    <t>не понимает важность и необходимость</t>
  </si>
  <si>
    <t>помогают друг другу в процессе гигиенических процедур:</t>
  </si>
  <si>
    <t>помогают друг другу</t>
  </si>
  <si>
    <t>помогают друг другу частично</t>
  </si>
  <si>
    <t>не помогают друг другу</t>
  </si>
  <si>
    <t>владеет навыками самообслуживания и ухода за одеждой:</t>
  </si>
  <si>
    <t>имеет первоначальные представления о здоровом образе жизни: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</si>
  <si>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</si>
  <si>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</si>
  <si>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не имеет первоначальные представления о здоровом образе жизни</t>
  </si>
  <si>
    <t>произносит все звуки родного языка:</t>
  </si>
  <si>
    <t>произносит все звуки родного языка</t>
  </si>
  <si>
    <t>произносит все звуки родного языка частично</t>
  </si>
  <si>
    <t>не произносит все звуки родного языка</t>
  </si>
  <si>
    <t>определяет место звуков в слове:</t>
  </si>
  <si>
    <t>определяет место звуков в слове</t>
  </si>
  <si>
    <t>определяет место звуков в слове частично</t>
  </si>
  <si>
    <t>не определяет место звуков в слове</t>
  </si>
  <si>
    <t>четко произносит</t>
  </si>
  <si>
    <t xml:space="preserve">пытается произносить четко </t>
  </si>
  <si>
    <t>не пытается произносить четко</t>
  </si>
  <si>
    <t>выполняет звуковой анализ слов:</t>
  </si>
  <si>
    <t>старается выполнять</t>
  </si>
  <si>
    <t>не проявляет интерес к выполнению</t>
  </si>
  <si>
    <t>употребляет в речи существительные, прилагательные, наречия, многозначные слова, синонимы и антонимы:</t>
  </si>
  <si>
    <t>употребляет в речи существительные, прилагательные, наречия, многозначные слова, синонимы и антонимы</t>
  </si>
  <si>
    <t>употребляет в речи существительные, прилагательные, наречия, многозначные слова, синонимы и антонимы частично</t>
  </si>
  <si>
    <t>не 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</si>
  <si>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существительными:</t>
  </si>
  <si>
    <t>проявляет уважение к ценностям казахского народа:</t>
  </si>
  <si>
    <t>проявляет частично</t>
  </si>
  <si>
    <t>употребляет в речи повествовательные, вопросительные, восклицательные предложения:</t>
  </si>
  <si>
    <t>употребляет</t>
  </si>
  <si>
    <t>употребляет частично</t>
  </si>
  <si>
    <t>не тупотребляет</t>
  </si>
  <si>
    <t>общается самостоятельно со сверстниками:</t>
  </si>
  <si>
    <t>общается самостоятельно со сверстниками</t>
  </si>
  <si>
    <t>общается со сверстниками при помощи взрослого</t>
  </si>
  <si>
    <t>не может общается самостоятельно со сверстниками</t>
  </si>
  <si>
    <t>внимательно слушает собеседника, правильно задает вопросы и дает короткие или полные ответы на них:</t>
  </si>
  <si>
    <t>слушает собеседника, задает вопросы и отвечает на них</t>
  </si>
  <si>
    <t>слушает собеседника, задает вопросы, но не отвечает на них</t>
  </si>
  <si>
    <t>не слушает собеседника, не задает вопросы и не отвечает на них</t>
  </si>
  <si>
    <t>правильно формулирует основную мысль:</t>
  </si>
  <si>
    <t>правильно формулирует основную мысль</t>
  </si>
  <si>
    <t>формулирует основную мысль частично</t>
  </si>
  <si>
    <t xml:space="preserve">не формулирует основную мысль </t>
  </si>
  <si>
    <t>последовательно пересказывает рассказы:</t>
  </si>
  <si>
    <t>пересказывает рассказы</t>
  </si>
  <si>
    <t>пересказывает рассказы частично</t>
  </si>
  <si>
    <t>не пересказывает рассказы</t>
  </si>
  <si>
    <t>придумывает продолжение и окончание рассказа с помощью взрослых:</t>
  </si>
  <si>
    <t>придумывает продолжение и окончание рассказа с помощью взрослых</t>
  </si>
  <si>
    <t>старается придумывать продолжение и окончание рассказа с помощью взрослых</t>
  </si>
  <si>
    <t>не старается придумывать продолжение и окончание рассказа с помощью взрослых</t>
  </si>
  <si>
    <t>сочиняет рассказы по наблюдениям и сюжетным картинкам:</t>
  </si>
  <si>
    <t>сочиняет рассказы</t>
  </si>
  <si>
    <t>сочиняет рассказы частично</t>
  </si>
  <si>
    <t>не сочиняет рассказы</t>
  </si>
  <si>
    <t>ведет себя культурно, тактично во время беседы: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</si>
  <si>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</si>
  <si>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</si>
  <si>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</si>
  <si>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эмоционально воспринимает содержания произведений:</t>
  </si>
  <si>
    <t>старается эмоционально воспринимать</t>
  </si>
  <si>
    <t>не воспринимать эмоционально</t>
  </si>
  <si>
    <t>различает причинно-следственные связи, литературные жанры:</t>
  </si>
  <si>
    <t>читает стихотворения выразительно, с интонацией: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</si>
  <si>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</si>
  <si>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</si>
  <si>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</si>
  <si>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</si>
  <si>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</si>
  <si>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</si>
  <si>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</si>
  <si>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проявляет интерес к книгам:</t>
  </si>
  <si>
    <t>использует средства выразительности для передачи особенностей персонажа:</t>
  </si>
  <si>
    <t>использует средства выразительности</t>
  </si>
  <si>
    <t>старается использовать средства выразительности</t>
  </si>
  <si>
    <t>не старается использовать средства выразительности</t>
  </si>
  <si>
    <t>выражает свое отношение к героям и их поступкам:</t>
  </si>
  <si>
    <t>выражает свое отношение к героям и их поступкам</t>
  </si>
  <si>
    <t>выражает свое отношение к героям и их поступкам частично</t>
  </si>
  <si>
    <t>не выражает свое отношение к героям и их поступкам</t>
  </si>
  <si>
    <t>участвует в инсценировке художественного произведения, распределив его на роли:</t>
  </si>
  <si>
    <t>участвует в инсценировке, распределяет роли</t>
  </si>
  <si>
    <t>пытается участвовать в инсценировке, распределть роли</t>
  </si>
  <si>
    <t>не пытается участвовать в инсценировке, распределть роли</t>
  </si>
  <si>
    <t>передает в ролях настроение и характер героя, жесты, интонацию и мимику образа: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</si>
  <si>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</si>
  <si>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</si>
  <si>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</si>
  <si>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выполняет свою роль в постановке выразительно, самостоятельно: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</si>
  <si>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</si>
  <si>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</si>
  <si>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впечатлениями, информацией из различных источников:</t>
  </si>
  <si>
    <t>делится впечатлениями</t>
  </si>
  <si>
    <t>делится впечатлениями частично</t>
  </si>
  <si>
    <t>не делится впечатлениями</t>
  </si>
  <si>
    <t xml:space="preserve"> выражает свое отношение к происходящему вокруг:</t>
  </si>
  <si>
    <t>выражает свое отношение</t>
  </si>
  <si>
    <t>выражает свое отношение частично</t>
  </si>
  <si>
    <t>не выражает свое отношение</t>
  </si>
  <si>
    <t>использует пословицы и поговорки в речи:</t>
  </si>
  <si>
    <t>использует пословицы и поговорки</t>
  </si>
  <si>
    <t>использует пословицы и поговорки частично</t>
  </si>
  <si>
    <t>не использует пословицы и поговорки</t>
  </si>
  <si>
    <t>понимает значение слова:</t>
  </si>
  <si>
    <t>выполняет звуковой анализ слов: определяет порядок звуков в слове, гласных и согласных: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</si>
  <si>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</si>
  <si>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</si>
  <si>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</si>
  <si>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делит слова на слоги, определяет их количество и порядок:</t>
  </si>
  <si>
    <t>делит слова на слоги, определяет их количество и порядок</t>
  </si>
  <si>
    <t>делит слова на слоги, определяет их количество и порядок частично</t>
  </si>
  <si>
    <t>не делит слова на слоги, не определяет их количество и порядок</t>
  </si>
  <si>
    <t>составляет слово на заданный слог:</t>
  </si>
  <si>
    <t>составляет слово на заданный слог</t>
  </si>
  <si>
    <t>пытается состаить слово на заданный слог</t>
  </si>
  <si>
    <t>не пытается составить слово на заданный слог</t>
  </si>
  <si>
    <t>определяет количество слогов в слове:</t>
  </si>
  <si>
    <t>определяет количество слогов в слове</t>
  </si>
  <si>
    <t>определяет количество слогов в слове частично</t>
  </si>
  <si>
    <t>не определяет количество слогов в слове:</t>
  </si>
  <si>
    <t>проводит звуковой анализ трех-четырехзвуковых слов:</t>
  </si>
  <si>
    <t>проводит звуковой анализ</t>
  </si>
  <si>
    <t>проводит звуковой анализ частично</t>
  </si>
  <si>
    <t>не проводит звуковой анализ</t>
  </si>
  <si>
    <t>знает, что предложение состоит из слов</t>
  </si>
  <si>
    <t>составляет простые предложения с предложенными словами:</t>
  </si>
  <si>
    <t>старается составлять</t>
  </si>
  <si>
    <t>не старается составлять</t>
  </si>
  <si>
    <t>правильно держит ручку:</t>
  </si>
  <si>
    <t>правильно держит ручку</t>
  </si>
  <si>
    <t>старается правильно держать ручку</t>
  </si>
  <si>
    <t>не старается правильно держать ручку</t>
  </si>
  <si>
    <t>ориентируется на странице прописи, различает рабочую строку и межстрочное пространство:</t>
  </si>
  <si>
    <t>умеет ориентироваться, различать пространство</t>
  </si>
  <si>
    <t>частично ориентируется, различает пространство</t>
  </si>
  <si>
    <t>не умеет ориентироваться, не умеет различать пространство</t>
  </si>
  <si>
    <t>различает признаки звуков (гласные/согласные):</t>
  </si>
  <si>
    <t>различает гласные / согласные</t>
  </si>
  <si>
    <t>различает гласные / согласные частично</t>
  </si>
  <si>
    <t>не может различать гласные / согласные</t>
  </si>
  <si>
    <t>штрихует, раскрашивает геометрические фигуры, овощи, фрукты; обводит готовые рисунки, не выходя за контуры:</t>
  </si>
  <si>
    <t>штрихует, раскрашивает</t>
  </si>
  <si>
    <t>штрихует, раскрашивает частично</t>
  </si>
  <si>
    <t>не может штриховать, раскрашивать</t>
  </si>
  <si>
    <t>рисует различные линии:</t>
  </si>
  <si>
    <t>рисует различные линии</t>
  </si>
  <si>
    <t>рисует различные линии частично</t>
  </si>
  <si>
    <t>не может рисовать различные линии</t>
  </si>
  <si>
    <t>с интересом выполняет задание по подготовке руки к письму</t>
  </si>
  <si>
    <t xml:space="preserve">выполняет задания с интересом </t>
  </si>
  <si>
    <t>пытается выполнять задания</t>
  </si>
  <si>
    <t>не проявляет интерес к выполнению задания</t>
  </si>
  <si>
    <t>правильно называет и различает знакомые слова:</t>
  </si>
  <si>
    <t>не называет и не различает</t>
  </si>
  <si>
    <t>правильно произносит специфические звуки казахского языка в слове:</t>
  </si>
  <si>
    <t xml:space="preserve">пытается произносить правильно </t>
  </si>
  <si>
    <t>не пытается произносить правильно</t>
  </si>
  <si>
    <t>понимает и произносит названия продуктов, посуды, мебели, фруктов, овощей, животных, птиц, частей тела человека, транспорта, встречающихся в повседневной жизни:</t>
  </si>
  <si>
    <t xml:space="preserve">знает,пытается называть </t>
  </si>
  <si>
    <t>не знает и не называет</t>
  </si>
  <si>
    <t>называет слова, обозначающие признаки предметов (цвет, величина), действия с предметами, употребляет их в разговорной речи: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</si>
  <si>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</si>
  <si>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</si>
  <si>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</si>
  <si>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10:</t>
  </si>
  <si>
    <t>знает прямой и обратный счет до 10</t>
  </si>
  <si>
    <t>старается считать в пределах 10</t>
  </si>
  <si>
    <t>не старается считать в пределах 10</t>
  </si>
  <si>
    <t>употребляет знакомые слова в повседневной жизни:</t>
  </si>
  <si>
    <t>старается употреблять</t>
  </si>
  <si>
    <t>не употребляет</t>
  </si>
  <si>
    <t>рассказывает о себе и своей семье:</t>
  </si>
  <si>
    <t>рассказывает о себе и своей семье</t>
  </si>
  <si>
    <t>не пытается рассказать о себе и своей семье</t>
  </si>
  <si>
    <t>не рассказывает о себе и своей семье</t>
  </si>
  <si>
    <t>употребляет слова необходимые для общения с окружающими людьми:</t>
  </si>
  <si>
    <t>употрбляет</t>
  </si>
  <si>
    <t>пытается употребить</t>
  </si>
  <si>
    <t>составляет короткие рассказы о игрушках и картинах по образцу педагога: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</si>
  <si>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</si>
  <si>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</si>
  <si>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составить рассказы по образцу педагога</t>
  </si>
  <si>
    <t>рассказывает наизусть пословицы и поговорки.</t>
  </si>
  <si>
    <t>пытается рассказывать пословицы и поговорки</t>
  </si>
  <si>
    <t>не рассказывает пословицы и поговорки</t>
  </si>
  <si>
    <t>создает множества (группы предметов) из разных по качеству элементов:</t>
  </si>
  <si>
    <t>создает</t>
  </si>
  <si>
    <t>старается создавать</t>
  </si>
  <si>
    <t>делит множества на части и воссоединять их:</t>
  </si>
  <si>
    <t>делит и воссоединяет</t>
  </si>
  <si>
    <t>старается делить и воссоединить</t>
  </si>
  <si>
    <t>не старается делить и воссоединять</t>
  </si>
  <si>
    <t>знает прямой и обратный счет в пределах 10-ти:</t>
  </si>
  <si>
    <t>различает вопросы "Сколько?", "Который?" ("Какой?") и правильно отвечает на них:</t>
  </si>
  <si>
    <t>различает вопросы и правильно на них отвечает</t>
  </si>
  <si>
    <t>различает вопросы, но не отвечает на них</t>
  </si>
  <si>
    <t>не различает вопросы и не отвечает на них</t>
  </si>
  <si>
    <t>получает равенство из неравенства (неравенство из равенства):</t>
  </si>
  <si>
    <t>получает равенство из неравенства</t>
  </si>
  <si>
    <t>пытается получить равенство из неравенства</t>
  </si>
  <si>
    <t>не пытается получить равенство из неравенства</t>
  </si>
  <si>
    <t>сравнивает предметы по различным признакам (цвет, форма, размер, материал, применение):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</si>
  <si>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</si>
  <si>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</si>
  <si>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</si>
  <si>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определяет длину, высоту, ширину и толщину предметов:</t>
  </si>
  <si>
    <t>не определяет</t>
  </si>
  <si>
    <t>располагает предметы в порядке возрастания и убывания: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</si>
  <si>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</si>
  <si>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</si>
  <si>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</si>
  <si>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сравнивает предметы, используя методы наложения и приложения, прием попарного сравнивания:</t>
  </si>
  <si>
    <t>различает и называет геометрические фигуры (круг, овал, треугольник, квадрат, прямоугольник):</t>
  </si>
  <si>
    <t>различает и называет геометрические фигуры</t>
  </si>
  <si>
    <t>различает и называет геометрические фигуры частично</t>
  </si>
  <si>
    <t xml:space="preserve">различает геометрические фигуры, но не называет их </t>
  </si>
  <si>
    <t>находит в окружающей среде предметы, похожие на геометрические фигуры, определяет их формы:</t>
  </si>
  <si>
    <t>определяет геометрические фигуры</t>
  </si>
  <si>
    <t>определяет геометрические фигуры частично</t>
  </si>
  <si>
    <t>не определяет геометрические фигуры</t>
  </si>
  <si>
    <t>ориентируется на листе бумаги, называет последовательно дни недели, месяцы по временам года: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</si>
  <si>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</si>
  <si>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</si>
  <si>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но не называет последовательно дни недели, месяцы по временам года</t>
  </si>
  <si>
    <t xml:space="preserve"> располагает предметы в пространстве, знает направления движения:</t>
  </si>
  <si>
    <t>располагает, знает направления</t>
  </si>
  <si>
    <t>располагает частично, знает направления</t>
  </si>
  <si>
    <t>не располагает, не знает направления</t>
  </si>
  <si>
    <t>собирает пазлы, выполнять игровые задания на логику:</t>
  </si>
  <si>
    <t>собирает пазлы, выполнять игровые задания на логику</t>
  </si>
  <si>
    <t>собирает пазлы частично, выполнять игровые задания на логику</t>
  </si>
  <si>
    <t>не собирает пазлы, не выполнять игровые задания на логику</t>
  </si>
  <si>
    <t>не рисует различные линии</t>
  </si>
  <si>
    <t>понимает, что предметы могут по-разному располагаться на плоскости:</t>
  </si>
  <si>
    <t>не старается понять</t>
  </si>
  <si>
    <t>передает образы предметов живой природы через несложные движения и позы: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</si>
  <si>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</si>
  <si>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</si>
  <si>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</si>
  <si>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подбирает цвет по своему усмотрению:</t>
  </si>
  <si>
    <t>подбирает цвет по своему усмотрению</t>
  </si>
  <si>
    <t>подбирает цвет по своему усмотрению с интересом</t>
  </si>
  <si>
    <t>не проявляет интерес при подборке цвета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</si>
  <si>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цветов: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</si>
  <si>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</si>
  <si>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</si>
  <si>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</si>
  <si>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оценивает результаты своей работы:</t>
  </si>
  <si>
    <t>оценивает результаты своей работы</t>
  </si>
  <si>
    <t>оценивает результаты своей работы частично</t>
  </si>
  <si>
    <t>не оценивает результаты своей работы</t>
  </si>
  <si>
    <t>применяет различную технику в рисовании:</t>
  </si>
  <si>
    <t>применяет различную технику в рисовании</t>
  </si>
  <si>
    <t>пытается применять различную технику в рисовании</t>
  </si>
  <si>
    <t>не пытается применять различную технику в рисовании</t>
  </si>
  <si>
    <t>различает середину, углы, верхнюю, нижнюю, правую и левую стороны листа:</t>
  </si>
  <si>
    <t>получает новые цвета (фиолетовый) и оттенки (синий, розовый, темно-зеленый) путем смешивания красок:</t>
  </si>
  <si>
    <t>получает новые цвета  и оттенки частично</t>
  </si>
  <si>
    <t>не получает новые цвета  и оттенки</t>
  </si>
  <si>
    <t>знает виды казахского орнамента:</t>
  </si>
  <si>
    <t>знает виды казахского орнамента</t>
  </si>
  <si>
    <t>знает виды казахского орнамента частично</t>
  </si>
  <si>
    <t>не знает виды казахского орнамента</t>
  </si>
  <si>
    <t>рисует казахскую национальную одежду с орнаментом:</t>
  </si>
  <si>
    <t>рисует казахскую национальную одежду с орнаментом</t>
  </si>
  <si>
    <t>рисует казахскую национальную одежду с орнаментом частично</t>
  </si>
  <si>
    <t>не рисует казахскую национальную одежду с орнаментом</t>
  </si>
  <si>
    <t>самостоятельно рисует орнаменты:</t>
  </si>
  <si>
    <t>самостоятельно рисует орнаменты</t>
  </si>
  <si>
    <t>рисует орнаменты при помощи взрослого</t>
  </si>
  <si>
    <t>не рисует орнаменты самостоятельно</t>
  </si>
  <si>
    <t>работает с коллективом, выполняет задачи по обоюдному согласию: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</si>
  <si>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</si>
  <si>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</si>
  <si>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</si>
  <si>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орнамента по центру и краям фигур:</t>
  </si>
  <si>
    <t>старается рисовать элементы орнамента  по центру и краям фигур частично</t>
  </si>
  <si>
    <t>рисует элементы казахского орнамента и украшает ими одежду, предметы быта:</t>
  </si>
  <si>
    <t>рисует элементы казахского орнамента и украшает ими одежду, предметы быта</t>
  </si>
  <si>
    <t xml:space="preserve">рисует элементы казахского орнамента и частично украшает ими одежду, предметы быта </t>
  </si>
  <si>
    <t>не 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</si>
  <si>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</si>
  <si>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</si>
  <si>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</si>
  <si>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</si>
  <si>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выполняет коллективные работы, рисует по замыслу:</t>
  </si>
  <si>
    <t>выполняет коллективные работы, рисует по замыслу</t>
  </si>
  <si>
    <t>выполняет коллективные работы частично, рисует по замыслу</t>
  </si>
  <si>
    <t>не выполняет коллективные работы, не рисует по замыслу</t>
  </si>
  <si>
    <t>использует в создании рисунка выразительные средства, элементы казахского орнамента:</t>
  </si>
  <si>
    <t xml:space="preserve">использует элементы казахского орнамента в создании рисунка </t>
  </si>
  <si>
    <t>использует элементы казахского орнамента частично</t>
  </si>
  <si>
    <t>не использует элементы казахского орнамента в создании рисунка</t>
  </si>
  <si>
    <t>соблюдает аккуратность при рисовании, правила безопасного поведения:</t>
  </si>
  <si>
    <t>соблюдает аккуратность</t>
  </si>
  <si>
    <t>старается соблюдать аккуратность</t>
  </si>
  <si>
    <t>не соблюдает аккуратность</t>
  </si>
  <si>
    <t>знает особенности лепки из глины, пластилина и пластической массы:</t>
  </si>
  <si>
    <t>знает особенности лепки</t>
  </si>
  <si>
    <t>знает особенности лепки частично</t>
  </si>
  <si>
    <t>не знает особенности лепки</t>
  </si>
  <si>
    <t>лепит с натуры и по представлению знакомые предметы разной формы и величины:</t>
  </si>
  <si>
    <t>лепит с натуры</t>
  </si>
  <si>
    <t>лепит с натуры частично</t>
  </si>
  <si>
    <t>не лепит с натуры</t>
  </si>
  <si>
    <t xml:space="preserve"> лепит фигуры человека и животного, соблюдая простые пропорции:</t>
  </si>
  <si>
    <t>лепит фигуры человека и животного частично</t>
  </si>
  <si>
    <t>не лепит фигуры человека и животного</t>
  </si>
  <si>
    <t xml:space="preserve"> использует различные методы лепки:</t>
  </si>
  <si>
    <t>использует различные методы лепки</t>
  </si>
  <si>
    <t>старается использовать различные методы лепки</t>
  </si>
  <si>
    <t>не старается использует различные методы лепки</t>
  </si>
  <si>
    <t>лепит разнообразную казахскую посуду, предметы быта, ювелирные изделия и украшает их орнаментами и аксессуарами:</t>
  </si>
  <si>
    <t>лепит, украшет</t>
  </si>
  <si>
    <t>старается лепить и украшать</t>
  </si>
  <si>
    <t>не лепит, не украшает</t>
  </si>
  <si>
    <t>создает сюжеты с однородными предметами, располагая несколько фигурок на одной подставке:</t>
  </si>
  <si>
    <t>создает сюжеты, располагает фигуры на одной подставке</t>
  </si>
  <si>
    <t>создает сюжеты частично, располагает фигуры на одной подставке</t>
  </si>
  <si>
    <t>не создает сюжеты, не располагает фигуры на одной подставке</t>
  </si>
  <si>
    <t>составлять сюжетные композиции по содержанию сказок и рассказов:</t>
  </si>
  <si>
    <t>составлять сюжетные композиции</t>
  </si>
  <si>
    <t>составлять сюжетные композиции частично</t>
  </si>
  <si>
    <t>не составлять сюжетные композиции</t>
  </si>
  <si>
    <t xml:space="preserve"> владеет навыками коллективной лепки для общей композиции:</t>
  </si>
  <si>
    <t>играет в различные игры с предметами, которые слепил сам:</t>
  </si>
  <si>
    <t>играет с предметами, которые слепил сам</t>
  </si>
  <si>
    <t>проявляет интерес к играм с предметами, которые слепил сам</t>
  </si>
  <si>
    <t>не проявляет интерес к играм с предметами, которые слепил сам</t>
  </si>
  <si>
    <t xml:space="preserve"> аккуратно выполняет работу, соблюдает правила безопасности.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</si>
  <si>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</si>
  <si>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</si>
  <si>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соблюдать правила безопасности</t>
  </si>
  <si>
    <t>вырезает ножницами различные геометрические фигуры:</t>
  </si>
  <si>
    <t>вырезает ножницами различные геометрические фигуры</t>
  </si>
  <si>
    <t>пытается вырезать ножницами различные геометрические фигуры</t>
  </si>
  <si>
    <t>не пытается вырезать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</si>
  <si>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вдвое:</t>
  </si>
  <si>
    <t>вырезает различные образы</t>
  </si>
  <si>
    <t>пытается вырезать различные образы</t>
  </si>
  <si>
    <t>не пытается вырезать различные образы</t>
  </si>
  <si>
    <t>знает предметы быта казахского народа, убранством юрты, вырезает указанные предметы по желанию, украшая их орнаментами:</t>
  </si>
  <si>
    <t>знает предметы быта казахского народа, убранством юрты, вырезает их и украшая орнаментами</t>
  </si>
  <si>
    <t>проявляет интерес к предметам быта казахского народа, убранством юрты, вырезает их и украшая орнаментами</t>
  </si>
  <si>
    <t>не проявляет интерес к предметам быта казахского народа, убранством юрты, не вырезает их и украшая орнаментами</t>
  </si>
  <si>
    <t xml:space="preserve"> выбирает и обосновывает приемы работы: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</si>
  <si>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</si>
  <si>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</si>
  <si>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 частично</t>
  </si>
  <si>
    <t>составляет образ из нескольких частей: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</si>
  <si>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</si>
  <si>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</si>
  <si>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</si>
  <si>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создает сюжетные композиции, дополняя их модными деталями:</t>
  </si>
  <si>
    <t>создает сюжетные композиции, дополняя их модными деталями</t>
  </si>
  <si>
    <t>создает сюжетные композиции, но не дополняет их модными деталями</t>
  </si>
  <si>
    <t>не создает сюжетные композиции, не дополняет их модными деталями</t>
  </si>
  <si>
    <t>выполняет сюжетные композиции как индивидуально, так и в небольших группах, согласованно выполняя задачи.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</si>
  <si>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</si>
  <si>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</si>
  <si>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небольших группах</t>
  </si>
  <si>
    <t xml:space="preserve">передает соотношение объектов по величине, видит форму частей различных предметов, их строение, пропорции: </t>
  </si>
  <si>
    <t xml:space="preserve">передает соотношение объектов по форме,строению и пропорции </t>
  </si>
  <si>
    <t>передает соотношение объектов по форме,строению и пропорции частично</t>
  </si>
  <si>
    <t>не может передать соотношение объектов по форме,строению и пропорции</t>
  </si>
  <si>
    <t>работает с готовыми шаблона и трафаретами:</t>
  </si>
  <si>
    <t>работает с готовыми шаблона и трафаретами</t>
  </si>
  <si>
    <t>пытается работать с готовыми шаблона и трафаретами</t>
  </si>
  <si>
    <t>не работает с готовыми шаблона и трафаретами</t>
  </si>
  <si>
    <t xml:space="preserve"> правильно использует ножницы и клей:</t>
  </si>
  <si>
    <t>правильно использует ножницы и клей</t>
  </si>
  <si>
    <t>старается правильно использовать ножницы и клей частично</t>
  </si>
  <si>
    <t>не старается правильно использует ножницы и клей</t>
  </si>
  <si>
    <t xml:space="preserve"> соблюдает правила безопасности труда и личной гигиены.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</si>
  <si>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</si>
  <si>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</si>
  <si>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</si>
  <si>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строит самостоятельно, со сверстниками на предложенную тему:</t>
  </si>
  <si>
    <t>строит самостоятельно</t>
  </si>
  <si>
    <t>строит при помощи взрослого</t>
  </si>
  <si>
    <t>не пытается строить самостоятельно</t>
  </si>
  <si>
    <t>находит эффективные конструктивные решения путем анализа построенных конструкций, применяет их в конструировании:</t>
  </si>
  <si>
    <t>находит эффективные конструктивные решения, применяет их в конструировании</t>
  </si>
  <si>
    <t>находит эффективные конструктивные решения, но не применяет их в конструировании</t>
  </si>
  <si>
    <t>не находит эффективные конструктивные решения и не применяет их в конструировании</t>
  </si>
  <si>
    <t>конструирует из бросового и природного материала: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</si>
  <si>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</si>
  <si>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</si>
  <si>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</si>
  <si>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опираясь на наглядность, создает поделки по воображению, представлению:</t>
  </si>
  <si>
    <t>создает поделки по воображению</t>
  </si>
  <si>
    <t>проявляет интерес при создании поделок по воображению</t>
  </si>
  <si>
    <t>не проявляет интерес при создании поделок по воображению</t>
  </si>
  <si>
    <t>распознает изделиями казахского народа, изготовленных из природных материалов (убранства юрты, предметы быта, посуда), знает материалы, из которых они изготовлены:</t>
  </si>
  <si>
    <t>распознает изделиями казахского народа, знает материалы, из которых они изготовлены</t>
  </si>
  <si>
    <t>распознает изделиями казахского народа, но не знает материалы, из которых они изготовлены</t>
  </si>
  <si>
    <t>не распознает изделиями казахского народа, не знает материалы, из которых они изготовлены</t>
  </si>
  <si>
    <t>совместно конструирует необходимую для игры конструкцию, выполняют работу по согласованию, играют с готовой конструкцией: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</si>
  <si>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</si>
  <si>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</si>
  <si>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коллективно:</t>
  </si>
  <si>
    <t>работает коллективно</t>
  </si>
  <si>
    <t>работает коллективно частично</t>
  </si>
  <si>
    <t>не работает коллективно</t>
  </si>
  <si>
    <t xml:space="preserve">преобразовывает плоскостные бумажные формы в объемные: </t>
  </si>
  <si>
    <t>преобразовывает плоскостные бумажные формы в объемные</t>
  </si>
  <si>
    <t>старается преобразовывать плоскостные бумажные формы в объемные</t>
  </si>
  <si>
    <t>не старается преобразовывать плоскостные бумажные формы в объемные</t>
  </si>
  <si>
    <t>соблюдает правила безопасности на рабочем месте.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</si>
  <si>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</si>
  <si>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</si>
  <si>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</si>
  <si>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проявляет интерес и любовь к музыке:</t>
  </si>
  <si>
    <t>проявляет интерес и любовь к музыке</t>
  </si>
  <si>
    <t>пытается проявить интерес и любовь к музыке</t>
  </si>
  <si>
    <t>не проявляет интерес и любовь к музыке</t>
  </si>
  <si>
    <t>выражает свое отношение к музыкальному произведению, говорит о его характере, содержании:</t>
  </si>
  <si>
    <t xml:space="preserve">пытается выражает свое отношение к музыкальному произведению, говорит о его характере  </t>
  </si>
  <si>
    <t xml:space="preserve">не пытается выражает свое отношение к музыкальному произведению, говорит о его характере  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</si>
  <si>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</si>
  <si>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</si>
  <si>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</si>
  <si>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</si>
  <si>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 xml:space="preserve"> умеет дышать между музыкальными фразами: </t>
  </si>
  <si>
    <t>умеет дышать между музыкальными фразами</t>
  </si>
  <si>
    <t>умеет дышать между музыкальными фразами частично</t>
  </si>
  <si>
    <t>не старается дышать между музыкальными фразами</t>
  </si>
  <si>
    <t>произносит текст песни четко, громко и медленно, умеет воспринимать и передавать характер музыки: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</si>
  <si>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</si>
  <si>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</si>
  <si>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</si>
  <si>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 (вступление, припев, заключение):</t>
  </si>
  <si>
    <t>выделяет отдельные фрагменты произведения</t>
  </si>
  <si>
    <t>выделяет отдельные фрагменты произведения с интересом</t>
  </si>
  <si>
    <t>не выделяет отдельные фрагменты произведения</t>
  </si>
  <si>
    <t>исполняет знакомые песни самостоятельно с музыкальным сопровождением и без сопровождения:</t>
  </si>
  <si>
    <t>исполняет песни самостоятельно с музыкальным сопровождением и без сопровождения</t>
  </si>
  <si>
    <t>исполняет песни при помощи взрослого с музыкальным сопровождением и без сопровождения</t>
  </si>
  <si>
    <t>не проявляет интерес к исполнению песни самостоятельно с музыкальным сопровождением и без сопровождения</t>
  </si>
  <si>
    <t>самостоятельно и творчески исполняет песни различного характера:</t>
  </si>
  <si>
    <t>самостоятельно и творчески исполняет песни различного характера</t>
  </si>
  <si>
    <t>исполняет песни различного характера при помощи взрослого</t>
  </si>
  <si>
    <t xml:space="preserve">не исполняет песни различного характера </t>
  </si>
  <si>
    <t xml:space="preserve"> играет простые мелодии на музыкальных инструментах: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</si>
  <si>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</si>
  <si>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</si>
  <si>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</si>
  <si>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передает характер марша четким ритмичным ходом, двигательный характер музыки-легким и средним (вверх-вниз) ритмом:</t>
  </si>
  <si>
    <t>передает характер марша</t>
  </si>
  <si>
    <t>передает характер марша частично</t>
  </si>
  <si>
    <t>не передает характер марша</t>
  </si>
  <si>
    <t>двигается с предметами, инсценирует сюжетные игры:</t>
  </si>
  <si>
    <t>инсценирует сюжетные игры</t>
  </si>
  <si>
    <t>инсценирует сюжетные игры с интересом</t>
  </si>
  <si>
    <t>не проявляет интерес при инсценировании сюжетных игр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</si>
  <si>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</si>
  <si>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</si>
  <si>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владеет элементарными навыками игры на музыкальных инструментах для детей.</t>
  </si>
  <si>
    <t>понимает необходимость образования для своего будущего, для успеха:</t>
  </si>
  <si>
    <t>понимает необходимость образования</t>
  </si>
  <si>
    <t>понимает необходимость образования частично</t>
  </si>
  <si>
    <t>старается понять необходимость образования</t>
  </si>
  <si>
    <t>понимает важность трудолюбия и ответственности:</t>
  </si>
  <si>
    <t>понимает важность трудолюбия и ответственности</t>
  </si>
  <si>
    <t>частично понимает важность трудолюбия и ответственности</t>
  </si>
  <si>
    <t>старается понять важность трудолюбия и ответственности</t>
  </si>
  <si>
    <t>верит в свои силы и возможности:</t>
  </si>
  <si>
    <t>верит</t>
  </si>
  <si>
    <t>верит частично</t>
  </si>
  <si>
    <t>не верит</t>
  </si>
  <si>
    <t xml:space="preserve"> понимает родственные связи, знает родословную:</t>
  </si>
  <si>
    <t>знает родословную</t>
  </si>
  <si>
    <t>частично знает родословную</t>
  </si>
  <si>
    <t>проявляет интерес к своей родословной</t>
  </si>
  <si>
    <t xml:space="preserve"> уважает старших, заботится о младших:</t>
  </si>
  <si>
    <t>уважает старших, заботится о младших</t>
  </si>
  <si>
    <t>уважает старших, не заботится о младших</t>
  </si>
  <si>
    <t>старается уважать старших и заботится о младших</t>
  </si>
  <si>
    <t>помогает по домашним делам:</t>
  </si>
  <si>
    <t>помогает по домашним делам</t>
  </si>
  <si>
    <t>частично помогает по домашним делам</t>
  </si>
  <si>
    <t>пытается помогать по домашним делам</t>
  </si>
  <si>
    <t>выражает словесно свои добрые чувства членам семьи:</t>
  </si>
  <si>
    <t>выражает словесно свои добрые чувства членам семьи</t>
  </si>
  <si>
    <t>частично выражает словесно свои добрые чувства членам семьи</t>
  </si>
  <si>
    <t>пытается выражать словесно свои добрые чувства членам семьи</t>
  </si>
  <si>
    <t>говорит осознанно, выражает свое мнение: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</si>
  <si>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</si>
  <si>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</si>
  <si>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</si>
  <si>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самостоятельно определяет, из каких материалов изготовлены предметы, и описывает их качества и свойства:</t>
  </si>
  <si>
    <t>определяет предметы, описывает их качество и свойства</t>
  </si>
  <si>
    <t>определяет предметы, но не описывает их качество и свойства</t>
  </si>
  <si>
    <t>пытается определить предметы, описывать их качество и свойства</t>
  </si>
  <si>
    <t>пользуется мобильным телефоном, смартфоном, компьютером, интернетом, телевизором:</t>
  </si>
  <si>
    <t>умеет пользоваться</t>
  </si>
  <si>
    <t>частично пользуется</t>
  </si>
  <si>
    <t>старается пользоваться</t>
  </si>
  <si>
    <t>знает, что окружающие предметы, игрушки созданы трудом человека, и к ним нужно бережно относиться:</t>
  </si>
  <si>
    <t>бережно относится</t>
  </si>
  <si>
    <t>старается быть аккуратным</t>
  </si>
  <si>
    <t>не может бережно относится</t>
  </si>
  <si>
    <t xml:space="preserve"> уважает и ценит труд ветеранов труда, пожилых людей:</t>
  </si>
  <si>
    <t>ценит труд ветеранов труда</t>
  </si>
  <si>
    <t>проявляет интерес к труду ветеранов труда</t>
  </si>
  <si>
    <t>не проявляет интерес к труду ветеранов труда</t>
  </si>
  <si>
    <t xml:space="preserve"> знает символы государства:</t>
  </si>
  <si>
    <t>знает символы государства</t>
  </si>
  <si>
    <t>проявляет интерес к символам государства</t>
  </si>
  <si>
    <t>не проявляет интерес к символам государства</t>
  </si>
  <si>
    <t>понимает о важности государственных праздников, принимает в них активное участие:</t>
  </si>
  <si>
    <t>принимает в них активное участие</t>
  </si>
  <si>
    <t>проявляет интерсе к государственным праздникам</t>
  </si>
  <si>
    <t>старается принимать в них активное участие</t>
  </si>
  <si>
    <t>знает и проявляет уважение первым космонавтам Казахстана:</t>
  </si>
  <si>
    <t>знает и проявляет уважение</t>
  </si>
  <si>
    <t>частично знает, проявляет уважение</t>
  </si>
  <si>
    <t>понимает значение живописной природы, достопримечательностей, исторических мест и культурного наследия Казахстана:</t>
  </si>
  <si>
    <t>понимает значение</t>
  </si>
  <si>
    <t>частично понимает значение</t>
  </si>
  <si>
    <t>Проявляет интерес к живописной природе Казазстана</t>
  </si>
  <si>
    <t>уважаетк ценности казахского народа</t>
  </si>
  <si>
    <t>проявляет интерес к ценностям казахского народа</t>
  </si>
  <si>
    <t>старается проявлять уважение к ценностям казахского народа</t>
  </si>
  <si>
    <t>любит свою Родину, имеет представление о казахстанской армии:</t>
  </si>
  <si>
    <t>имеет представление о казахстанской армии</t>
  </si>
  <si>
    <t>имеет частичное представление о казахстанской армии</t>
  </si>
  <si>
    <t>старается узнать о казахстанской армии</t>
  </si>
  <si>
    <t xml:space="preserve"> знает и проявляет уважение героям Советского Союза:</t>
  </si>
  <si>
    <t>проявляет интерес к героям Советского Союза</t>
  </si>
  <si>
    <t>оценивает свои поступки и поступки других людей:</t>
  </si>
  <si>
    <t>оценивает свои поступки</t>
  </si>
  <si>
    <t>частично оценивает свои поступки</t>
  </si>
  <si>
    <t>старается оценивать свои поступки</t>
  </si>
  <si>
    <t xml:space="preserve"> стремится к достижению наилучших результатов в труде, творческой деятельности:</t>
  </si>
  <si>
    <t>стремится</t>
  </si>
  <si>
    <t>частично стремится</t>
  </si>
  <si>
    <t>не стремится</t>
  </si>
  <si>
    <t>старается ответственно выполнять порученные задания:</t>
  </si>
  <si>
    <t>старается ответственно выполнять порученные задания</t>
  </si>
  <si>
    <t>частично выполняет порученные задания</t>
  </si>
  <si>
    <t>не выполняет порученные задания</t>
  </si>
  <si>
    <t>всегда старается быть справедливым по отношению к окружающим, поддерживать их, помогать.</t>
  </si>
  <si>
    <t>стремится быть справедливым, поддерживать и помогать окружающим</t>
  </si>
  <si>
    <t>частично стремится быть справедливым, оказывать поддержку и помогать окружающим</t>
  </si>
  <si>
    <t>стремится быть справедливым, но не поддерживает и не помогает окружающих</t>
  </si>
  <si>
    <t xml:space="preserve"> свободно ориентируется в помещении, на участке детского сада, в ближайшем микрорайоне:</t>
  </si>
  <si>
    <t>свободно ориентируется в помещении</t>
  </si>
  <si>
    <t>частично ориентируется в помещении</t>
  </si>
  <si>
    <t>пытается ориентироваться в помещении</t>
  </si>
  <si>
    <t xml:space="preserve"> знает о применении специальных транспортных средств:</t>
  </si>
  <si>
    <t>знает о применении</t>
  </si>
  <si>
    <t>частично знает о применении</t>
  </si>
  <si>
    <t>проявляет интерес к специальным транспортным средствам</t>
  </si>
  <si>
    <t>различает предметы неживой природы от предметов, созданных руками человека:</t>
  </si>
  <si>
    <t>частично различает</t>
  </si>
  <si>
    <t>старается различать</t>
  </si>
  <si>
    <t>наблюдает и понимает причинно-следственные связи между живой и неживой природой, явлениями природы:</t>
  </si>
  <si>
    <t>наблюдает и понимает</t>
  </si>
  <si>
    <t>частично наблюдает и понимает</t>
  </si>
  <si>
    <t>пытается наблюдать и понимать</t>
  </si>
  <si>
    <t>наблюдает, анализирует, сравнивает, различает характерные признаки предметов и явлений:</t>
  </si>
  <si>
    <t>наблюдает, анализирует, сравнивает, различает»</t>
  </si>
  <si>
    <t>наблюдает, анализирует, сравнивает, различает частично</t>
  </si>
  <si>
    <t>старается наблюдать, анализировать, сравнивать, различать</t>
  </si>
  <si>
    <t>распознает и различает деревья, кустарники, цветы, травянистые растения родного края:</t>
  </si>
  <si>
    <t>распознает и различает</t>
  </si>
  <si>
    <t>распознает и частично различает</t>
  </si>
  <si>
    <t>пытается распознать и различать</t>
  </si>
  <si>
    <t>наблюдает за растениями, выделяет причинно-следственные связи:</t>
  </si>
  <si>
    <t>наблюдает, выделяет</t>
  </si>
  <si>
    <t>наблюдает и частично выделяет</t>
  </si>
  <si>
    <t>старается вести наблюдение и выделять</t>
  </si>
  <si>
    <t>знает способы ухода за растениями:</t>
  </si>
  <si>
    <t>знает способы ухода за растениями</t>
  </si>
  <si>
    <t>проявляет интерес по уходу за растениями</t>
  </si>
  <si>
    <t>не проявляет интерес по уходу за растениями</t>
  </si>
  <si>
    <t xml:space="preserve"> группирует животных по разным признакам:</t>
  </si>
  <si>
    <t>старется группировать</t>
  </si>
  <si>
    <t xml:space="preserve"> самостоятельно экспериментирует со знакомыми материалами:</t>
  </si>
  <si>
    <t>самостоятельно экспериментирует</t>
  </si>
  <si>
    <t>экспериментирует при помощи взрослого</t>
  </si>
  <si>
    <t>не проявляет интерес к экспериментированию</t>
  </si>
  <si>
    <t xml:space="preserve"> проявляет бережное отношение к хлебу, к людям труда: </t>
  </si>
  <si>
    <t>бережно относится к труду взрослых</t>
  </si>
  <si>
    <t>проявляет интерес к труду взрослвх</t>
  </si>
  <si>
    <t>не проявляет интерес к труду взрослвх</t>
  </si>
  <si>
    <t xml:space="preserve"> различает и называет животных и их детенышей, обитающих на территории Казахстана:</t>
  </si>
  <si>
    <t>проявляет интерес к животным обитающих не территории Казахстана</t>
  </si>
  <si>
    <t>не проявляет интерес к животным обитающих не территории Казахстана</t>
  </si>
  <si>
    <t>знает о пользе домашних животных, ухаживает за ними:</t>
  </si>
  <si>
    <t>ухаживает за домашними животными самостоятельно</t>
  </si>
  <si>
    <t>ухаживает за домашними животными при помощи взрослых</t>
  </si>
  <si>
    <t xml:space="preserve">проявляет интерес к домашним животным </t>
  </si>
  <si>
    <t xml:space="preserve"> различает и называет перелетных и зимующих птиц, закрепляет представления о пользе птиц:</t>
  </si>
  <si>
    <t>старается различать и называть</t>
  </si>
  <si>
    <t>не старается различать и называть</t>
  </si>
  <si>
    <t xml:space="preserve"> знает, что человек является частью природы:</t>
  </si>
  <si>
    <t>проявляет интерес к природе</t>
  </si>
  <si>
    <t>не проявляет интерес к природе</t>
  </si>
  <si>
    <t>знает о значении солнца и воздуха в жизни человека, животных и растений:</t>
  </si>
  <si>
    <t>частично знает</t>
  </si>
  <si>
    <t>проявляет интрес</t>
  </si>
  <si>
    <t xml:space="preserve"> понимает, что для роста и развития живых объектов необходимы вода, свет, воздух, питание и забота окружающих:</t>
  </si>
  <si>
    <t>проявляет эмоциональную отзывчивость и бережное отношение к объектам живой и неживой природы, которые его окружают:</t>
  </si>
  <si>
    <t>проявляет бережное отношение</t>
  </si>
  <si>
    <t>проявляет частичную заботу</t>
  </si>
  <si>
    <t>рассказывает о профессиях родителей, близких, уважает и ценит труд взрослых:</t>
  </si>
  <si>
    <t>уважает и ценит труд взрослых</t>
  </si>
  <si>
    <t>проявляет интерес к труду взрослых</t>
  </si>
  <si>
    <t>не проявляет интерес к труду взрослых</t>
  </si>
  <si>
    <t xml:space="preserve"> помогает по домашним делам:</t>
  </si>
  <si>
    <t>самостоятельно выполняет поручения по обязанностям дежурного и другие посильные поручения в группе и на участке детского сада:</t>
  </si>
  <si>
    <t xml:space="preserve">самостоятельно выполняет поручения </t>
  </si>
  <si>
    <t>выполняет поручения при помощи взрослого</t>
  </si>
  <si>
    <t>старается выполнять поручения самостоятельно</t>
  </si>
  <si>
    <t>проявляет бережное отношение к труду взрослых:</t>
  </si>
  <si>
    <t>проявляет бережное отношение к труду взрослых</t>
  </si>
  <si>
    <t>знает Президента Республики Казахстан, гордится им:</t>
  </si>
  <si>
    <t>интерисуется</t>
  </si>
  <si>
    <t xml:space="preserve"> знает элементарные правила дорожного движения:</t>
  </si>
  <si>
    <t>знает элементарные правила дорожного движения</t>
  </si>
  <si>
    <t>проявляет интерес к правилам дорожного движения</t>
  </si>
  <si>
    <t>не проявляет интерес к правилам дорожного движения</t>
  </si>
  <si>
    <t xml:space="preserve">знает правила поведения в окружающем мире, природе: </t>
  </si>
  <si>
    <t>знает частичные правила поведения</t>
  </si>
  <si>
    <t>стремится знать правила поведения</t>
  </si>
  <si>
    <t>понимает и соблюдает правила безопасности собственной жизни:</t>
  </si>
  <si>
    <t>знает, но не соблюдает правила безопасности собственной жизни</t>
  </si>
  <si>
    <t>не знает и не соблюдает  правила безопасности собственной жизни</t>
  </si>
  <si>
    <t>соблюдает правила поведения в общественных местах:</t>
  </si>
  <si>
    <t>соблюдает правила поведения в общественных местах</t>
  </si>
  <si>
    <t>соблюдает правила поведения в общественных местах частично</t>
  </si>
  <si>
    <t>старается соблюдать правила поведения в общественных местах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</si>
  <si>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</si>
  <si>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</si>
  <si>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</si>
  <si>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</si>
  <si>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 xml:space="preserve"> знает обязанности в группе детского сада, дома:</t>
  </si>
  <si>
    <t>знает правила безопасного использования мобильным телефоном, смартфоном, компьютером, интернетом, телевизором.</t>
  </si>
  <si>
    <t>знает правила пользования</t>
  </si>
  <si>
    <t>частично знает правила безопасного пользования</t>
  </si>
  <si>
    <t>старается правильно пользоваться</t>
  </si>
  <si>
    <r>
      <t xml:space="preserve">прыгает на месте </t>
    </r>
    <r>
      <rPr>
        <sz val="9"/>
        <color theme="1"/>
        <rFont val="Times New Roman"/>
        <family val="1"/>
        <charset val="204"/>
      </rPr>
      <t>вокруг себя:</t>
    </r>
  </si>
  <si>
    <r>
      <t xml:space="preserve">четко произносит согласные сходные по произношению, </t>
    </r>
    <r>
      <rPr>
        <sz val="9"/>
        <color rgb="FF000000"/>
        <rFont val="Times New Roman"/>
        <family val="1"/>
        <charset val="204"/>
      </rPr>
      <t>владеет четкой артикуляцией звуков, интонационной выразительностью:</t>
    </r>
  </si>
  <si>
    <r>
      <t>подбрасывает мяч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и ловит одной рукой</t>
    </r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</si>
  <si>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</si>
  <si>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</si>
  <si>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</si>
  <si>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рисует элементы орнамента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</t>
    </r>
  </si>
  <si>
    <r>
      <t xml:space="preserve">рисует элементы орнамента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 центру и краям фигур частично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</si>
  <si>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</si>
  <si>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</si>
  <si>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к музыкальному произведению, говорит о его характере  </t>
    </r>
  </si>
  <si>
    <r>
      <t xml:space="preserve">проявляет интерес к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первым космонавтам Казахстана</t>
    </r>
  </si>
  <si>
    <r>
      <t>знает правила поведения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 окружающем мире, природе</t>
    </r>
  </si>
  <si>
    <r>
      <t xml:space="preserve">понимает и соблюдает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правила безопасности собственной жизни</t>
    </r>
  </si>
  <si>
    <r>
      <t>выражает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</si>
  <si>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пытается выразить свое отношение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к поступкам литературных персонажей</t>
    </r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</si>
  <si>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страну и населенный пункт, где родился</t>
    </r>
  </si>
  <si>
    <r>
      <t>знает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близких родственников, называет их имена, рассказывает о них</t>
    </r>
  </si>
  <si>
    <r>
      <t xml:space="preserve">проявляет симпатию,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готов оказать взаимопомощь</t>
    </r>
  </si>
  <si>
    <r>
      <t>играет вместе, дружно,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 xml:space="preserve">делится игрушками  </t>
    </r>
  </si>
  <si>
    <t>знает действия с предметами, распознает их</t>
  </si>
  <si>
    <t>знает предметы, но не действует с ними</t>
  </si>
  <si>
    <t>не пытается действовать с предметами</t>
  </si>
  <si>
    <t>узнает, называет их имена</t>
  </si>
  <si>
    <t>узнает родителей и некоторых взрослых ближайшего окружения, старается называть их имена</t>
  </si>
  <si>
    <t>узнает, но не называет их имена</t>
  </si>
  <si>
    <t>откликается, узнает</t>
  </si>
  <si>
    <t>не откликается, иногда узнает</t>
  </si>
  <si>
    <t>откликается, не узнает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</si>
  <si>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</si>
  <si>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</si>
  <si>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</si>
  <si>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</si>
  <si>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</si>
  <si>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</si>
  <si>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</si>
  <si>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</si>
  <si>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</si>
  <si>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</si>
  <si>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</si>
  <si>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</si>
  <si>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</si>
  <si>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</si>
  <si>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</si>
  <si>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</si>
  <si>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</si>
  <si>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</si>
  <si>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</si>
  <si>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</si>
  <si>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</si>
  <si>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</si>
  <si>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</si>
  <si>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</si>
  <si>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</si>
  <si>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</si>
  <si>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</si>
  <si>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</si>
  <si>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</si>
  <si>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</si>
  <si>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</si>
  <si>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</si>
  <si>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</si>
  <si>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</si>
  <si>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</si>
  <si>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</si>
  <si>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</si>
  <si>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</si>
  <si>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</si>
  <si>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Алтай Бекарыс</t>
  </si>
  <si>
    <t>Егоров Андрей</t>
  </si>
  <si>
    <r>
      <t xml:space="preserve">Жумагалиев </t>
    </r>
    <r>
      <rPr>
        <sz val="12"/>
        <color theme="1"/>
        <rFont val="Times New Roman"/>
        <family val="1"/>
        <charset val="204"/>
      </rPr>
      <t>Арлан</t>
    </r>
  </si>
  <si>
    <t>Заикин Егор</t>
  </si>
  <si>
    <r>
      <t xml:space="preserve">Заруцкая </t>
    </r>
    <r>
      <rPr>
        <sz val="12"/>
        <color rgb="FF000000"/>
        <rFont val="Times New Roman"/>
        <family val="1"/>
        <charset val="204"/>
      </rPr>
      <t>Виктория</t>
    </r>
  </si>
  <si>
    <t>Куркин Денис</t>
  </si>
  <si>
    <t>Латышов Никита</t>
  </si>
  <si>
    <t>Леунов Мирон</t>
  </si>
  <si>
    <r>
      <t xml:space="preserve">Маметьева </t>
    </r>
    <r>
      <rPr>
        <sz val="8"/>
        <color rgb="FF000000"/>
        <rFont val="Times New Roman"/>
        <family val="1"/>
        <charset val="204"/>
      </rPr>
      <t>Мирослава</t>
    </r>
  </si>
  <si>
    <t>Марат Муслим</t>
  </si>
  <si>
    <t>Маточкин Федор</t>
  </si>
  <si>
    <r>
      <t xml:space="preserve">Мухамадиев </t>
    </r>
    <r>
      <rPr>
        <sz val="12"/>
        <color rgb="FF000000"/>
        <rFont val="Times New Roman"/>
        <family val="1"/>
        <charset val="204"/>
      </rPr>
      <t>Данат</t>
    </r>
  </si>
  <si>
    <t>Нарзиев Егор</t>
  </si>
  <si>
    <t>Отческова Олеся</t>
  </si>
  <si>
    <t>Полохин Тимофей</t>
  </si>
  <si>
    <r>
      <t xml:space="preserve">Решетникова </t>
    </r>
    <r>
      <rPr>
        <sz val="8"/>
        <color rgb="FF000000"/>
        <rFont val="Times New Roman"/>
        <family val="1"/>
        <charset val="204"/>
      </rPr>
      <t>Татьяна</t>
    </r>
  </si>
  <si>
    <t>Рыльский Кирилл</t>
  </si>
  <si>
    <t>Сармурзин Давид</t>
  </si>
  <si>
    <t>Ситникова Мария</t>
  </si>
  <si>
    <t>Тверитинова Кира</t>
  </si>
  <si>
    <t>Филимонов Максим</t>
  </si>
  <si>
    <t>Филиппов Иван</t>
  </si>
  <si>
    <t>Черепанова Кира</t>
  </si>
  <si>
    <r>
      <t>Чепрасова</t>
    </r>
    <r>
      <rPr>
        <sz val="11"/>
        <color rgb="FF000000"/>
        <rFont val="Times New Roman"/>
        <family val="1"/>
        <charset val="204"/>
      </rPr>
      <t xml:space="preserve"> Виктория</t>
    </r>
  </si>
  <si>
    <t>Чечёткин Ярослав</t>
  </si>
  <si>
    <t>Аппликацция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</si>
</sst>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6" xfId="0" applyBorder="1"/>
    <xf numFmtId="0" fontId="0" fillId="0" borderId="27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8" fillId="0" borderId="38" xfId="0" applyFont="1" applyBorder="1" applyAlignment="1">
      <alignment wrapText="1"/>
    </xf>
    <xf numFmtId="0" fontId="18" fillId="0" borderId="35" xfId="0" applyFont="1" applyBorder="1" applyAlignment="1">
      <alignment wrapText="1"/>
    </xf>
    <xf numFmtId="0" fontId="19" fillId="0" borderId="35" xfId="0" applyFont="1" applyBorder="1" applyAlignment="1">
      <alignment wrapText="1"/>
    </xf>
    <xf numFmtId="0" fontId="19" fillId="0" borderId="35" xfId="0" applyFont="1" applyBorder="1" applyAlignment="1">
      <alignment vertical="top" wrapText="1"/>
    </xf>
    <xf numFmtId="1" fontId="0" fillId="0" borderId="1" xfId="0" applyNumberForma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workbookViewId="0">
      <selection activeCell="A3" sqref="A3"/>
    </sheetView>
  </sheetViews>
  <sheetFormatPr defaultRowHeight="15" x14ac:dyDescent="0.25"/>
  <cols>
    <col min="2" max="2" width="18.28515625" customWidth="1"/>
  </cols>
  <sheetData>
    <row r="1" spans="1:227" ht="15.75" x14ac:dyDescent="0.25">
      <c r="A1" s="6" t="s">
        <v>3205</v>
      </c>
      <c r="B1" s="15" t="s">
        <v>331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94" t="s">
        <v>3206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65" t="s">
        <v>0</v>
      </c>
      <c r="B4" s="65" t="s">
        <v>332</v>
      </c>
      <c r="C4" s="67" t="s">
        <v>991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9"/>
      <c r="AM4" s="70" t="s">
        <v>993</v>
      </c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2"/>
      <c r="CC4" s="70" t="s">
        <v>993</v>
      </c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81" t="s">
        <v>996</v>
      </c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2"/>
      <c r="EE4" s="91" t="s">
        <v>997</v>
      </c>
      <c r="EF4" s="92"/>
      <c r="EG4" s="92"/>
      <c r="EH4" s="92"/>
      <c r="EI4" s="92"/>
      <c r="EJ4" s="92"/>
      <c r="EK4" s="92"/>
      <c r="EL4" s="92"/>
      <c r="EM4" s="93"/>
      <c r="EN4" s="70" t="s">
        <v>997</v>
      </c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5" t="s">
        <v>999</v>
      </c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</row>
    <row r="5" spans="1:227" ht="15" customHeight="1" x14ac:dyDescent="0.25">
      <c r="A5" s="65"/>
      <c r="B5" s="65"/>
      <c r="C5" s="53" t="s">
        <v>992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78" t="s">
        <v>994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9"/>
      <c r="CC5" s="74" t="s">
        <v>995</v>
      </c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6"/>
      <c r="DA5" s="83" t="s">
        <v>48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4"/>
      <c r="EE5" s="88" t="s">
        <v>998</v>
      </c>
      <c r="EF5" s="89"/>
      <c r="EG5" s="89"/>
      <c r="EH5" s="89"/>
      <c r="EI5" s="89"/>
      <c r="EJ5" s="89"/>
      <c r="EK5" s="89"/>
      <c r="EL5" s="89"/>
      <c r="EM5" s="90"/>
      <c r="EN5" s="88" t="s">
        <v>59</v>
      </c>
      <c r="EO5" s="89"/>
      <c r="EP5" s="89"/>
      <c r="EQ5" s="89"/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/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74" t="s">
        <v>1000</v>
      </c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</row>
    <row r="6" spans="1:227" ht="10.15" hidden="1" customHeight="1" x14ac:dyDescent="0.25">
      <c r="A6" s="65"/>
      <c r="B6" s="65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2"/>
      <c r="DA6" s="21"/>
      <c r="DB6" s="21"/>
      <c r="DC6" s="21"/>
      <c r="DD6" s="21"/>
      <c r="DE6" s="21"/>
      <c r="DF6" s="21"/>
      <c r="DG6" s="21"/>
      <c r="DH6" s="21"/>
      <c r="DI6" s="21"/>
      <c r="DJ6" s="21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2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65"/>
      <c r="B7" s="6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2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2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65"/>
      <c r="B8" s="6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2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2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65"/>
      <c r="B9" s="6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2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2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65"/>
      <c r="B10" s="6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2"/>
      <c r="DA10" s="4"/>
      <c r="DB10" s="4"/>
      <c r="DC10" s="4"/>
      <c r="DD10" s="4"/>
      <c r="DE10" s="4"/>
      <c r="DF10" s="4"/>
      <c r="DG10" s="4"/>
      <c r="DH10" s="4"/>
      <c r="DI10" s="4"/>
      <c r="DJ10" s="23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2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x14ac:dyDescent="0.25">
      <c r="A11" s="65"/>
      <c r="B11" s="65"/>
      <c r="C11" s="56" t="s">
        <v>14</v>
      </c>
      <c r="D11" s="57" t="s">
        <v>2</v>
      </c>
      <c r="E11" s="57" t="s">
        <v>3</v>
      </c>
      <c r="F11" s="57" t="s">
        <v>22</v>
      </c>
      <c r="G11" s="57" t="s">
        <v>4</v>
      </c>
      <c r="H11" s="57" t="s">
        <v>5</v>
      </c>
      <c r="I11" s="57" t="s">
        <v>15</v>
      </c>
      <c r="J11" s="57" t="s">
        <v>6</v>
      </c>
      <c r="K11" s="57" t="s">
        <v>7</v>
      </c>
      <c r="L11" s="57" t="s">
        <v>23</v>
      </c>
      <c r="M11" s="57" t="s">
        <v>6</v>
      </c>
      <c r="N11" s="57" t="s">
        <v>7</v>
      </c>
      <c r="O11" s="57" t="s">
        <v>16</v>
      </c>
      <c r="P11" s="57" t="s">
        <v>8</v>
      </c>
      <c r="Q11" s="57" t="s">
        <v>1</v>
      </c>
      <c r="R11" s="57" t="s">
        <v>17</v>
      </c>
      <c r="S11" s="57" t="s">
        <v>3</v>
      </c>
      <c r="T11" s="57" t="s">
        <v>9</v>
      </c>
      <c r="U11" s="57" t="s">
        <v>24</v>
      </c>
      <c r="V11" s="57" t="s">
        <v>3</v>
      </c>
      <c r="W11" s="57" t="s">
        <v>9</v>
      </c>
      <c r="X11" s="58" t="s">
        <v>18</v>
      </c>
      <c r="Y11" s="53" t="s">
        <v>7</v>
      </c>
      <c r="Z11" s="56" t="s">
        <v>10</v>
      </c>
      <c r="AA11" s="57" t="s">
        <v>19</v>
      </c>
      <c r="AB11" s="57" t="s">
        <v>11</v>
      </c>
      <c r="AC11" s="57" t="s">
        <v>12</v>
      </c>
      <c r="AD11" s="57" t="s">
        <v>20</v>
      </c>
      <c r="AE11" s="57" t="s">
        <v>1</v>
      </c>
      <c r="AF11" s="57" t="s">
        <v>2</v>
      </c>
      <c r="AG11" s="57" t="s">
        <v>21</v>
      </c>
      <c r="AH11" s="57" t="s">
        <v>9</v>
      </c>
      <c r="AI11" s="57" t="s">
        <v>4</v>
      </c>
      <c r="AJ11" s="57" t="s">
        <v>25</v>
      </c>
      <c r="AK11" s="57" t="s">
        <v>13</v>
      </c>
      <c r="AL11" s="57" t="s">
        <v>6</v>
      </c>
      <c r="AM11" s="57" t="s">
        <v>26</v>
      </c>
      <c r="AN11" s="57"/>
      <c r="AO11" s="57"/>
      <c r="AP11" s="58" t="s">
        <v>27</v>
      </c>
      <c r="AQ11" s="53"/>
      <c r="AR11" s="56"/>
      <c r="AS11" s="58" t="s">
        <v>28</v>
      </c>
      <c r="AT11" s="53"/>
      <c r="AU11" s="56"/>
      <c r="AV11" s="57" t="s">
        <v>29</v>
      </c>
      <c r="AW11" s="57"/>
      <c r="AX11" s="57"/>
      <c r="AY11" s="57" t="s">
        <v>30</v>
      </c>
      <c r="AZ11" s="57"/>
      <c r="BA11" s="57"/>
      <c r="BB11" s="57" t="s">
        <v>31</v>
      </c>
      <c r="BC11" s="57"/>
      <c r="BD11" s="57"/>
      <c r="BE11" s="80" t="s">
        <v>32</v>
      </c>
      <c r="BF11" s="80"/>
      <c r="BG11" s="80"/>
      <c r="BH11" s="57" t="s">
        <v>33</v>
      </c>
      <c r="BI11" s="57"/>
      <c r="BJ11" s="57"/>
      <c r="BK11" s="57" t="s">
        <v>34</v>
      </c>
      <c r="BL11" s="57"/>
      <c r="BM11" s="57"/>
      <c r="BN11" s="57" t="s">
        <v>35</v>
      </c>
      <c r="BO11" s="57"/>
      <c r="BP11" s="57"/>
      <c r="BQ11" s="57" t="s">
        <v>36</v>
      </c>
      <c r="BR11" s="57"/>
      <c r="BS11" s="57"/>
      <c r="BT11" s="57" t="s">
        <v>37</v>
      </c>
      <c r="BU11" s="57"/>
      <c r="BV11" s="57"/>
      <c r="BW11" s="73" t="s">
        <v>38</v>
      </c>
      <c r="BX11" s="73"/>
      <c r="BY11" s="73"/>
      <c r="BZ11" s="73" t="s">
        <v>39</v>
      </c>
      <c r="CA11" s="73"/>
      <c r="CB11" s="77"/>
      <c r="CC11" s="57" t="s">
        <v>40</v>
      </c>
      <c r="CD11" s="57"/>
      <c r="CE11" s="57"/>
      <c r="CF11" s="57" t="s">
        <v>41</v>
      </c>
      <c r="CG11" s="57"/>
      <c r="CH11" s="57"/>
      <c r="CI11" s="80" t="s">
        <v>42</v>
      </c>
      <c r="CJ11" s="80"/>
      <c r="CK11" s="80"/>
      <c r="CL11" s="57" t="s">
        <v>43</v>
      </c>
      <c r="CM11" s="57"/>
      <c r="CN11" s="57"/>
      <c r="CO11" s="57" t="s">
        <v>44</v>
      </c>
      <c r="CP11" s="57"/>
      <c r="CQ11" s="57"/>
      <c r="CR11" s="57" t="s">
        <v>45</v>
      </c>
      <c r="CS11" s="57"/>
      <c r="CT11" s="57"/>
      <c r="CU11" s="57" t="s">
        <v>46</v>
      </c>
      <c r="CV11" s="57"/>
      <c r="CW11" s="57"/>
      <c r="CX11" s="57" t="s">
        <v>47</v>
      </c>
      <c r="CY11" s="57"/>
      <c r="CZ11" s="58"/>
      <c r="DA11" s="85" t="s">
        <v>334</v>
      </c>
      <c r="DB11" s="86"/>
      <c r="DC11" s="87"/>
      <c r="DD11" s="85" t="s">
        <v>335</v>
      </c>
      <c r="DE11" s="86"/>
      <c r="DF11" s="87"/>
      <c r="DG11" s="85" t="s">
        <v>336</v>
      </c>
      <c r="DH11" s="86"/>
      <c r="DI11" s="87"/>
      <c r="DJ11" s="80" t="s">
        <v>337</v>
      </c>
      <c r="DK11" s="80"/>
      <c r="DL11" s="80"/>
      <c r="DM11" s="80" t="s">
        <v>338</v>
      </c>
      <c r="DN11" s="80"/>
      <c r="DO11" s="80"/>
      <c r="DP11" s="80" t="s">
        <v>339</v>
      </c>
      <c r="DQ11" s="80"/>
      <c r="DR11" s="80"/>
      <c r="DS11" s="80" t="s">
        <v>340</v>
      </c>
      <c r="DT11" s="80"/>
      <c r="DU11" s="80"/>
      <c r="DV11" s="80" t="s">
        <v>341</v>
      </c>
      <c r="DW11" s="80"/>
      <c r="DX11" s="80"/>
      <c r="DY11" s="80" t="s">
        <v>342</v>
      </c>
      <c r="DZ11" s="80"/>
      <c r="EA11" s="80"/>
      <c r="EB11" s="85" t="s">
        <v>343</v>
      </c>
      <c r="EC11" s="86"/>
      <c r="ED11" s="86"/>
      <c r="EE11" s="80" t="s">
        <v>49</v>
      </c>
      <c r="EF11" s="80"/>
      <c r="EG11" s="80"/>
      <c r="EH11" s="80" t="s">
        <v>50</v>
      </c>
      <c r="EI11" s="80"/>
      <c r="EJ11" s="80"/>
      <c r="EK11" s="80" t="s">
        <v>51</v>
      </c>
      <c r="EL11" s="80"/>
      <c r="EM11" s="80"/>
      <c r="EN11" s="80" t="s">
        <v>52</v>
      </c>
      <c r="EO11" s="80"/>
      <c r="EP11" s="80"/>
      <c r="EQ11" s="80" t="s">
        <v>53</v>
      </c>
      <c r="ER11" s="80"/>
      <c r="ES11" s="80"/>
      <c r="ET11" s="80" t="s">
        <v>54</v>
      </c>
      <c r="EU11" s="80"/>
      <c r="EV11" s="80"/>
      <c r="EW11" s="80" t="s">
        <v>55</v>
      </c>
      <c r="EX11" s="80"/>
      <c r="EY11" s="80"/>
      <c r="EZ11" s="80" t="s">
        <v>56</v>
      </c>
      <c r="FA11" s="80"/>
      <c r="FB11" s="80"/>
      <c r="FC11" s="80" t="s">
        <v>57</v>
      </c>
      <c r="FD11" s="80"/>
      <c r="FE11" s="80"/>
      <c r="FF11" s="80" t="s">
        <v>58</v>
      </c>
      <c r="FG11" s="80"/>
      <c r="FH11" s="80"/>
      <c r="FI11" s="80" t="s">
        <v>344</v>
      </c>
      <c r="FJ11" s="80"/>
      <c r="FK11" s="80"/>
      <c r="FL11" s="80" t="s">
        <v>345</v>
      </c>
      <c r="FM11" s="80"/>
      <c r="FN11" s="80"/>
      <c r="FO11" s="80" t="s">
        <v>346</v>
      </c>
      <c r="FP11" s="80"/>
      <c r="FQ11" s="80"/>
      <c r="FR11" s="80" t="s">
        <v>347</v>
      </c>
      <c r="FS11" s="80"/>
      <c r="FT11" s="85"/>
      <c r="FU11" s="80" t="s">
        <v>348</v>
      </c>
      <c r="FV11" s="80"/>
      <c r="FW11" s="80"/>
      <c r="FX11" s="80" t="s">
        <v>349</v>
      </c>
      <c r="FY11" s="80"/>
      <c r="FZ11" s="80"/>
      <c r="GA11" s="80" t="s">
        <v>350</v>
      </c>
      <c r="GB11" s="80"/>
      <c r="GC11" s="80"/>
      <c r="GD11" s="80" t="s">
        <v>351</v>
      </c>
      <c r="GE11" s="80"/>
      <c r="GF11" s="80"/>
      <c r="GG11" s="80" t="s">
        <v>352</v>
      </c>
      <c r="GH11" s="80"/>
      <c r="GI11" s="80"/>
      <c r="GJ11" s="80" t="s">
        <v>353</v>
      </c>
      <c r="GK11" s="80"/>
      <c r="GL11" s="80"/>
      <c r="GM11" s="80" t="s">
        <v>354</v>
      </c>
      <c r="GN11" s="80"/>
      <c r="GO11" s="80"/>
      <c r="GP11" s="80" t="s">
        <v>355</v>
      </c>
      <c r="GQ11" s="80"/>
      <c r="GR11" s="80"/>
      <c r="GS11" s="80" t="s">
        <v>356</v>
      </c>
      <c r="GT11" s="80"/>
      <c r="GU11" s="80"/>
      <c r="GV11" s="80" t="s">
        <v>357</v>
      </c>
      <c r="GW11" s="80"/>
      <c r="GX11" s="80"/>
      <c r="GY11" s="80" t="s">
        <v>358</v>
      </c>
      <c r="GZ11" s="80"/>
      <c r="HA11" s="80"/>
      <c r="HB11" s="80" t="s">
        <v>359</v>
      </c>
      <c r="HC11" s="80"/>
      <c r="HD11" s="80"/>
      <c r="HE11" s="80" t="s">
        <v>360</v>
      </c>
      <c r="HF11" s="80"/>
      <c r="HG11" s="80"/>
      <c r="HH11" s="80" t="s">
        <v>361</v>
      </c>
      <c r="HI11" s="80"/>
      <c r="HJ11" s="80"/>
      <c r="HK11" s="80" t="s">
        <v>362</v>
      </c>
      <c r="HL11" s="80"/>
      <c r="HM11" s="80"/>
      <c r="HN11" s="80" t="s">
        <v>363</v>
      </c>
      <c r="HO11" s="80"/>
      <c r="HP11" s="80"/>
      <c r="HQ11" s="80" t="s">
        <v>364</v>
      </c>
      <c r="HR11" s="80"/>
      <c r="HS11" s="80"/>
    </row>
    <row r="12" spans="1:227" ht="156" customHeight="1" x14ac:dyDescent="0.25">
      <c r="A12" s="65"/>
      <c r="B12" s="66"/>
      <c r="C12" s="64" t="s">
        <v>365</v>
      </c>
      <c r="D12" s="64"/>
      <c r="E12" s="64"/>
      <c r="F12" s="64" t="s">
        <v>369</v>
      </c>
      <c r="G12" s="64"/>
      <c r="H12" s="64"/>
      <c r="I12" s="64" t="s">
        <v>373</v>
      </c>
      <c r="J12" s="64"/>
      <c r="K12" s="64"/>
      <c r="L12" s="63" t="s">
        <v>377</v>
      </c>
      <c r="M12" s="63"/>
      <c r="N12" s="63"/>
      <c r="O12" s="63" t="s">
        <v>381</v>
      </c>
      <c r="P12" s="63"/>
      <c r="Q12" s="63"/>
      <c r="R12" s="63" t="s">
        <v>384</v>
      </c>
      <c r="S12" s="63"/>
      <c r="T12" s="63"/>
      <c r="U12" s="63" t="s">
        <v>388</v>
      </c>
      <c r="V12" s="63"/>
      <c r="W12" s="63"/>
      <c r="X12" s="63" t="s">
        <v>389</v>
      </c>
      <c r="Y12" s="63"/>
      <c r="Z12" s="63"/>
      <c r="AA12" s="63" t="s">
        <v>392</v>
      </c>
      <c r="AB12" s="63"/>
      <c r="AC12" s="63"/>
      <c r="AD12" s="63" t="s">
        <v>396</v>
      </c>
      <c r="AE12" s="63"/>
      <c r="AF12" s="63"/>
      <c r="AG12" s="63" t="s">
        <v>400</v>
      </c>
      <c r="AH12" s="63"/>
      <c r="AI12" s="63"/>
      <c r="AJ12" s="63" t="s">
        <v>404</v>
      </c>
      <c r="AK12" s="63"/>
      <c r="AL12" s="63"/>
      <c r="AM12" s="63" t="s">
        <v>408</v>
      </c>
      <c r="AN12" s="63"/>
      <c r="AO12" s="63"/>
      <c r="AP12" s="63" t="s">
        <v>412</v>
      </c>
      <c r="AQ12" s="63"/>
      <c r="AR12" s="63"/>
      <c r="AS12" s="63" t="s">
        <v>416</v>
      </c>
      <c r="AT12" s="63"/>
      <c r="AU12" s="63"/>
      <c r="AV12" s="63" t="s">
        <v>989</v>
      </c>
      <c r="AW12" s="63"/>
      <c r="AX12" s="63"/>
      <c r="AY12" s="63" t="s">
        <v>422</v>
      </c>
      <c r="AZ12" s="63"/>
      <c r="BA12" s="63"/>
      <c r="BB12" s="63" t="s">
        <v>426</v>
      </c>
      <c r="BC12" s="63"/>
      <c r="BD12" s="63"/>
      <c r="BE12" s="63" t="s">
        <v>430</v>
      </c>
      <c r="BF12" s="63"/>
      <c r="BG12" s="63"/>
      <c r="BH12" s="63" t="s">
        <v>434</v>
      </c>
      <c r="BI12" s="63"/>
      <c r="BJ12" s="63"/>
      <c r="BK12" s="63" t="s">
        <v>438</v>
      </c>
      <c r="BL12" s="63"/>
      <c r="BM12" s="63"/>
      <c r="BN12" s="63" t="s">
        <v>442</v>
      </c>
      <c r="BO12" s="63"/>
      <c r="BP12" s="63"/>
      <c r="BQ12" s="63" t="s">
        <v>446</v>
      </c>
      <c r="BR12" s="63"/>
      <c r="BS12" s="63"/>
      <c r="BT12" s="63" t="s">
        <v>450</v>
      </c>
      <c r="BU12" s="63"/>
      <c r="BV12" s="63"/>
      <c r="BW12" s="63" t="s">
        <v>454</v>
      </c>
      <c r="BX12" s="63"/>
      <c r="BY12" s="63"/>
      <c r="BZ12" s="63" t="s">
        <v>458</v>
      </c>
      <c r="CA12" s="63"/>
      <c r="CB12" s="63"/>
      <c r="CC12" s="63" t="s">
        <v>462</v>
      </c>
      <c r="CD12" s="63"/>
      <c r="CE12" s="63"/>
      <c r="CF12" s="63" t="s">
        <v>466</v>
      </c>
      <c r="CG12" s="63"/>
      <c r="CH12" s="63"/>
      <c r="CI12" s="63" t="s">
        <v>470</v>
      </c>
      <c r="CJ12" s="63"/>
      <c r="CK12" s="63"/>
      <c r="CL12" s="63" t="s">
        <v>474</v>
      </c>
      <c r="CM12" s="63"/>
      <c r="CN12" s="63"/>
      <c r="CO12" s="63" t="s">
        <v>478</v>
      </c>
      <c r="CP12" s="63"/>
      <c r="CQ12" s="63"/>
      <c r="CR12" s="63" t="s">
        <v>482</v>
      </c>
      <c r="CS12" s="63"/>
      <c r="CT12" s="63"/>
      <c r="CU12" s="63" t="s">
        <v>485</v>
      </c>
      <c r="CV12" s="63"/>
      <c r="CW12" s="63"/>
      <c r="CX12" s="63" t="s">
        <v>489</v>
      </c>
      <c r="CY12" s="63"/>
      <c r="CZ12" s="63"/>
      <c r="DA12" s="63" t="s">
        <v>493</v>
      </c>
      <c r="DB12" s="63"/>
      <c r="DC12" s="63"/>
      <c r="DD12" s="63" t="s">
        <v>497</v>
      </c>
      <c r="DE12" s="63"/>
      <c r="DF12" s="63"/>
      <c r="DG12" s="63" t="s">
        <v>501</v>
      </c>
      <c r="DH12" s="63"/>
      <c r="DI12" s="63"/>
      <c r="DJ12" s="63" t="s">
        <v>505</v>
      </c>
      <c r="DK12" s="63"/>
      <c r="DL12" s="63"/>
      <c r="DM12" s="64" t="s">
        <v>509</v>
      </c>
      <c r="DN12" s="64"/>
      <c r="DO12" s="64"/>
      <c r="DP12" s="64" t="s">
        <v>513</v>
      </c>
      <c r="DQ12" s="64"/>
      <c r="DR12" s="64"/>
      <c r="DS12" s="63" t="s">
        <v>517</v>
      </c>
      <c r="DT12" s="63"/>
      <c r="DU12" s="63"/>
      <c r="DV12" s="63" t="s">
        <v>521</v>
      </c>
      <c r="DW12" s="63"/>
      <c r="DX12" s="63"/>
      <c r="DY12" s="63" t="s">
        <v>524</v>
      </c>
      <c r="DZ12" s="63"/>
      <c r="EA12" s="63"/>
      <c r="EB12" s="63" t="s">
        <v>528</v>
      </c>
      <c r="EC12" s="63"/>
      <c r="ED12" s="63"/>
      <c r="EE12" s="63" t="s">
        <v>990</v>
      </c>
      <c r="EF12" s="63"/>
      <c r="EG12" s="63"/>
      <c r="EH12" s="63" t="s">
        <v>535</v>
      </c>
      <c r="EI12" s="63"/>
      <c r="EJ12" s="63"/>
      <c r="EK12" s="63" t="s">
        <v>539</v>
      </c>
      <c r="EL12" s="63"/>
      <c r="EM12" s="63"/>
      <c r="EN12" s="63" t="s">
        <v>543</v>
      </c>
      <c r="EO12" s="63"/>
      <c r="EP12" s="63"/>
      <c r="EQ12" s="63" t="s">
        <v>547</v>
      </c>
      <c r="ER12" s="63"/>
      <c r="ES12" s="63"/>
      <c r="ET12" s="63" t="s">
        <v>551</v>
      </c>
      <c r="EU12" s="63"/>
      <c r="EV12" s="63"/>
      <c r="EW12" s="63" t="s">
        <v>555</v>
      </c>
      <c r="EX12" s="63"/>
      <c r="EY12" s="63"/>
      <c r="EZ12" s="63" t="s">
        <v>557</v>
      </c>
      <c r="FA12" s="63"/>
      <c r="FB12" s="63"/>
      <c r="FC12" s="63" t="s">
        <v>559</v>
      </c>
      <c r="FD12" s="63"/>
      <c r="FE12" s="63"/>
      <c r="FF12" s="63" t="s">
        <v>563</v>
      </c>
      <c r="FG12" s="63"/>
      <c r="FH12" s="63"/>
      <c r="FI12" s="63" t="s">
        <v>566</v>
      </c>
      <c r="FJ12" s="63"/>
      <c r="FK12" s="63"/>
      <c r="FL12" s="63" t="s">
        <v>569</v>
      </c>
      <c r="FM12" s="63"/>
      <c r="FN12" s="63"/>
      <c r="FO12" s="63" t="s">
        <v>572</v>
      </c>
      <c r="FP12" s="63"/>
      <c r="FQ12" s="63"/>
      <c r="FR12" s="63" t="s">
        <v>576</v>
      </c>
      <c r="FS12" s="63"/>
      <c r="FT12" s="63"/>
      <c r="FU12" s="63" t="s">
        <v>580</v>
      </c>
      <c r="FV12" s="63"/>
      <c r="FW12" s="63"/>
      <c r="FX12" s="63" t="s">
        <v>584</v>
      </c>
      <c r="FY12" s="63"/>
      <c r="FZ12" s="63"/>
      <c r="GA12" s="63" t="s">
        <v>588</v>
      </c>
      <c r="GB12" s="63"/>
      <c r="GC12" s="63"/>
      <c r="GD12" s="63" t="s">
        <v>591</v>
      </c>
      <c r="GE12" s="63"/>
      <c r="GF12" s="63"/>
      <c r="GG12" s="63" t="s">
        <v>594</v>
      </c>
      <c r="GH12" s="63"/>
      <c r="GI12" s="63"/>
      <c r="GJ12" s="63" t="s">
        <v>596</v>
      </c>
      <c r="GK12" s="63"/>
      <c r="GL12" s="63"/>
      <c r="GM12" s="63" t="s">
        <v>600</v>
      </c>
      <c r="GN12" s="63"/>
      <c r="GO12" s="63"/>
      <c r="GP12" s="63" t="s">
        <v>601</v>
      </c>
      <c r="GQ12" s="63"/>
      <c r="GR12" s="63"/>
      <c r="GS12" s="63" t="s">
        <v>605</v>
      </c>
      <c r="GT12" s="63"/>
      <c r="GU12" s="63"/>
      <c r="GV12" s="63" t="s">
        <v>607</v>
      </c>
      <c r="GW12" s="63"/>
      <c r="GX12" s="63"/>
      <c r="GY12" s="63" t="s">
        <v>611</v>
      </c>
      <c r="GZ12" s="63"/>
      <c r="HA12" s="63"/>
      <c r="HB12" s="63" t="s">
        <v>615</v>
      </c>
      <c r="HC12" s="63"/>
      <c r="HD12" s="63"/>
      <c r="HE12" s="63" t="s">
        <v>619</v>
      </c>
      <c r="HF12" s="63"/>
      <c r="HG12" s="63"/>
      <c r="HH12" s="63" t="s">
        <v>623</v>
      </c>
      <c r="HI12" s="63"/>
      <c r="HJ12" s="63"/>
      <c r="HK12" s="63" t="s">
        <v>627</v>
      </c>
      <c r="HL12" s="63"/>
      <c r="HM12" s="63"/>
      <c r="HN12" s="63" t="s">
        <v>630</v>
      </c>
      <c r="HO12" s="63"/>
      <c r="HP12" s="63"/>
      <c r="HQ12" s="63" t="s">
        <v>634</v>
      </c>
      <c r="HR12" s="63"/>
      <c r="HS12" s="63"/>
    </row>
    <row r="13" spans="1:227" ht="124.5" customHeight="1" x14ac:dyDescent="0.25">
      <c r="A13" s="65"/>
      <c r="B13" s="66"/>
      <c r="C13" s="42" t="s">
        <v>366</v>
      </c>
      <c r="D13" s="42" t="s">
        <v>367</v>
      </c>
      <c r="E13" s="42" t="s">
        <v>368</v>
      </c>
      <c r="F13" s="42" t="s">
        <v>370</v>
      </c>
      <c r="G13" s="42" t="s">
        <v>371</v>
      </c>
      <c r="H13" s="42" t="s">
        <v>372</v>
      </c>
      <c r="I13" s="42" t="s">
        <v>374</v>
      </c>
      <c r="J13" s="42" t="s">
        <v>375</v>
      </c>
      <c r="K13" s="42" t="s">
        <v>376</v>
      </c>
      <c r="L13" s="35" t="s">
        <v>378</v>
      </c>
      <c r="M13" s="35" t="s">
        <v>379</v>
      </c>
      <c r="N13" s="35" t="s">
        <v>380</v>
      </c>
      <c r="O13" s="35" t="s">
        <v>382</v>
      </c>
      <c r="P13" s="35" t="s">
        <v>379</v>
      </c>
      <c r="Q13" s="35" t="s">
        <v>383</v>
      </c>
      <c r="R13" s="35" t="s">
        <v>385</v>
      </c>
      <c r="S13" s="35" t="s">
        <v>386</v>
      </c>
      <c r="T13" s="35" t="s">
        <v>387</v>
      </c>
      <c r="U13" s="35" t="s">
        <v>382</v>
      </c>
      <c r="V13" s="35" t="s">
        <v>379</v>
      </c>
      <c r="W13" s="35" t="s">
        <v>380</v>
      </c>
      <c r="X13" s="35" t="s">
        <v>390</v>
      </c>
      <c r="Y13" s="35" t="s">
        <v>391</v>
      </c>
      <c r="Z13" s="35" t="s">
        <v>387</v>
      </c>
      <c r="AA13" s="35" t="s">
        <v>393</v>
      </c>
      <c r="AB13" s="35" t="s">
        <v>394</v>
      </c>
      <c r="AC13" s="35" t="s">
        <v>395</v>
      </c>
      <c r="AD13" s="35" t="s">
        <v>397</v>
      </c>
      <c r="AE13" s="35" t="s">
        <v>398</v>
      </c>
      <c r="AF13" s="35" t="s">
        <v>399</v>
      </c>
      <c r="AG13" s="35" t="s">
        <v>401</v>
      </c>
      <c r="AH13" s="35" t="s">
        <v>402</v>
      </c>
      <c r="AI13" s="35" t="s">
        <v>403</v>
      </c>
      <c r="AJ13" s="35" t="s">
        <v>405</v>
      </c>
      <c r="AK13" s="35" t="s">
        <v>406</v>
      </c>
      <c r="AL13" s="35" t="s">
        <v>407</v>
      </c>
      <c r="AM13" s="35" t="s">
        <v>409</v>
      </c>
      <c r="AN13" s="35" t="s">
        <v>410</v>
      </c>
      <c r="AO13" s="35" t="s">
        <v>411</v>
      </c>
      <c r="AP13" s="35" t="s">
        <v>413</v>
      </c>
      <c r="AQ13" s="35" t="s">
        <v>414</v>
      </c>
      <c r="AR13" s="35" t="s">
        <v>415</v>
      </c>
      <c r="AS13" s="35" t="s">
        <v>417</v>
      </c>
      <c r="AT13" s="35" t="s">
        <v>418</v>
      </c>
      <c r="AU13" s="35" t="s">
        <v>419</v>
      </c>
      <c r="AV13" s="35" t="s">
        <v>420</v>
      </c>
      <c r="AW13" s="35" t="s">
        <v>421</v>
      </c>
      <c r="AX13" s="35" t="s">
        <v>403</v>
      </c>
      <c r="AY13" s="35" t="s">
        <v>423</v>
      </c>
      <c r="AZ13" s="35" t="s">
        <v>424</v>
      </c>
      <c r="BA13" s="35" t="s">
        <v>425</v>
      </c>
      <c r="BB13" s="35" t="s">
        <v>427</v>
      </c>
      <c r="BC13" s="35" t="s">
        <v>428</v>
      </c>
      <c r="BD13" s="35" t="s">
        <v>429</v>
      </c>
      <c r="BE13" s="35" t="s">
        <v>431</v>
      </c>
      <c r="BF13" s="35" t="s">
        <v>432</v>
      </c>
      <c r="BG13" s="35" t="s">
        <v>433</v>
      </c>
      <c r="BH13" s="35" t="s">
        <v>435</v>
      </c>
      <c r="BI13" s="35" t="s">
        <v>436</v>
      </c>
      <c r="BJ13" s="35" t="s">
        <v>437</v>
      </c>
      <c r="BK13" s="35" t="s">
        <v>439</v>
      </c>
      <c r="BL13" s="35" t="s">
        <v>440</v>
      </c>
      <c r="BM13" s="35" t="s">
        <v>441</v>
      </c>
      <c r="BN13" s="35" t="s">
        <v>443</v>
      </c>
      <c r="BO13" s="35" t="s">
        <v>444</v>
      </c>
      <c r="BP13" s="35" t="s">
        <v>445</v>
      </c>
      <c r="BQ13" s="35" t="s">
        <v>447</v>
      </c>
      <c r="BR13" s="35" t="s">
        <v>448</v>
      </c>
      <c r="BS13" s="35" t="s">
        <v>449</v>
      </c>
      <c r="BT13" s="35" t="s">
        <v>451</v>
      </c>
      <c r="BU13" s="35" t="s">
        <v>452</v>
      </c>
      <c r="BV13" s="35" t="s">
        <v>453</v>
      </c>
      <c r="BW13" s="35" t="s">
        <v>455</v>
      </c>
      <c r="BX13" s="35" t="s">
        <v>456</v>
      </c>
      <c r="BY13" s="35" t="s">
        <v>457</v>
      </c>
      <c r="BZ13" s="35" t="s">
        <v>459</v>
      </c>
      <c r="CA13" s="35" t="s">
        <v>460</v>
      </c>
      <c r="CB13" s="35" t="s">
        <v>461</v>
      </c>
      <c r="CC13" s="35" t="s">
        <v>463</v>
      </c>
      <c r="CD13" s="35" t="s">
        <v>464</v>
      </c>
      <c r="CE13" s="35" t="s">
        <v>465</v>
      </c>
      <c r="CF13" s="35" t="s">
        <v>467</v>
      </c>
      <c r="CG13" s="35" t="s">
        <v>468</v>
      </c>
      <c r="CH13" s="35" t="s">
        <v>469</v>
      </c>
      <c r="CI13" s="35" t="s">
        <v>471</v>
      </c>
      <c r="CJ13" s="35" t="s">
        <v>472</v>
      </c>
      <c r="CK13" s="35" t="s">
        <v>473</v>
      </c>
      <c r="CL13" s="35" t="s">
        <v>475</v>
      </c>
      <c r="CM13" s="35" t="s">
        <v>476</v>
      </c>
      <c r="CN13" s="35" t="s">
        <v>477</v>
      </c>
      <c r="CO13" s="35" t="s">
        <v>479</v>
      </c>
      <c r="CP13" s="35" t="s">
        <v>480</v>
      </c>
      <c r="CQ13" s="35" t="s">
        <v>481</v>
      </c>
      <c r="CR13" s="35" t="s">
        <v>483</v>
      </c>
      <c r="CS13" s="35" t="s">
        <v>436</v>
      </c>
      <c r="CT13" s="35" t="s">
        <v>484</v>
      </c>
      <c r="CU13" s="35" t="s">
        <v>486</v>
      </c>
      <c r="CV13" s="35" t="s">
        <v>487</v>
      </c>
      <c r="CW13" s="35" t="s">
        <v>488</v>
      </c>
      <c r="CX13" s="35" t="s">
        <v>490</v>
      </c>
      <c r="CY13" s="35" t="s">
        <v>491</v>
      </c>
      <c r="CZ13" s="35" t="s">
        <v>492</v>
      </c>
      <c r="DA13" s="35" t="s">
        <v>494</v>
      </c>
      <c r="DB13" s="35" t="s">
        <v>495</v>
      </c>
      <c r="DC13" s="35" t="s">
        <v>496</v>
      </c>
      <c r="DD13" s="35" t="s">
        <v>498</v>
      </c>
      <c r="DE13" s="35" t="s">
        <v>499</v>
      </c>
      <c r="DF13" s="35" t="s">
        <v>500</v>
      </c>
      <c r="DG13" s="35" t="s">
        <v>502</v>
      </c>
      <c r="DH13" s="35" t="s">
        <v>503</v>
      </c>
      <c r="DI13" s="35" t="s">
        <v>504</v>
      </c>
      <c r="DJ13" s="35" t="s">
        <v>506</v>
      </c>
      <c r="DK13" s="35" t="s">
        <v>507</v>
      </c>
      <c r="DL13" s="35" t="s">
        <v>508</v>
      </c>
      <c r="DM13" s="35" t="s">
        <v>510</v>
      </c>
      <c r="DN13" s="35" t="s">
        <v>511</v>
      </c>
      <c r="DO13" s="35" t="s">
        <v>512</v>
      </c>
      <c r="DP13" s="35" t="s">
        <v>514</v>
      </c>
      <c r="DQ13" s="35" t="s">
        <v>515</v>
      </c>
      <c r="DR13" s="35" t="s">
        <v>516</v>
      </c>
      <c r="DS13" s="35" t="s">
        <v>518</v>
      </c>
      <c r="DT13" s="35" t="s">
        <v>519</v>
      </c>
      <c r="DU13" s="35" t="s">
        <v>520</v>
      </c>
      <c r="DV13" s="35" t="s">
        <v>494</v>
      </c>
      <c r="DW13" s="35" t="s">
        <v>522</v>
      </c>
      <c r="DX13" s="35" t="s">
        <v>523</v>
      </c>
      <c r="DY13" s="35" t="s">
        <v>525</v>
      </c>
      <c r="DZ13" s="35" t="s">
        <v>526</v>
      </c>
      <c r="EA13" s="35" t="s">
        <v>527</v>
      </c>
      <c r="EB13" s="35" t="s">
        <v>529</v>
      </c>
      <c r="EC13" s="35" t="s">
        <v>530</v>
      </c>
      <c r="ED13" s="35" t="s">
        <v>531</v>
      </c>
      <c r="EE13" s="35" t="s">
        <v>532</v>
      </c>
      <c r="EF13" s="35" t="s">
        <v>533</v>
      </c>
      <c r="EG13" s="35" t="s">
        <v>534</v>
      </c>
      <c r="EH13" s="35" t="s">
        <v>536</v>
      </c>
      <c r="EI13" s="35" t="s">
        <v>537</v>
      </c>
      <c r="EJ13" s="35" t="s">
        <v>538</v>
      </c>
      <c r="EK13" s="35" t="s">
        <v>540</v>
      </c>
      <c r="EL13" s="35" t="s">
        <v>541</v>
      </c>
      <c r="EM13" s="35" t="s">
        <v>542</v>
      </c>
      <c r="EN13" s="35" t="s">
        <v>544</v>
      </c>
      <c r="EO13" s="35" t="s">
        <v>545</v>
      </c>
      <c r="EP13" s="35" t="s">
        <v>546</v>
      </c>
      <c r="EQ13" s="35" t="s">
        <v>548</v>
      </c>
      <c r="ER13" s="35" t="s">
        <v>549</v>
      </c>
      <c r="ES13" s="35" t="s">
        <v>550</v>
      </c>
      <c r="ET13" s="35" t="s">
        <v>552</v>
      </c>
      <c r="EU13" s="35" t="s">
        <v>553</v>
      </c>
      <c r="EV13" s="35" t="s">
        <v>554</v>
      </c>
      <c r="EW13" s="35" t="s">
        <v>471</v>
      </c>
      <c r="EX13" s="35" t="s">
        <v>556</v>
      </c>
      <c r="EY13" s="35" t="s">
        <v>473</v>
      </c>
      <c r="EZ13" s="35" t="s">
        <v>558</v>
      </c>
      <c r="FA13" s="35" t="s">
        <v>495</v>
      </c>
      <c r="FB13" s="35" t="s">
        <v>523</v>
      </c>
      <c r="FC13" s="35" t="s">
        <v>560</v>
      </c>
      <c r="FD13" s="35" t="s">
        <v>561</v>
      </c>
      <c r="FE13" s="35" t="s">
        <v>562</v>
      </c>
      <c r="FF13" s="35" t="s">
        <v>564</v>
      </c>
      <c r="FG13" s="35" t="s">
        <v>565</v>
      </c>
      <c r="FH13" s="35" t="s">
        <v>461</v>
      </c>
      <c r="FI13" s="35" t="s">
        <v>529</v>
      </c>
      <c r="FJ13" s="35" t="s">
        <v>567</v>
      </c>
      <c r="FK13" s="35" t="s">
        <v>568</v>
      </c>
      <c r="FL13" s="35" t="s">
        <v>570</v>
      </c>
      <c r="FM13" s="35" t="s">
        <v>385</v>
      </c>
      <c r="FN13" s="35" t="s">
        <v>571</v>
      </c>
      <c r="FO13" s="35" t="s">
        <v>573</v>
      </c>
      <c r="FP13" s="35" t="s">
        <v>574</v>
      </c>
      <c r="FQ13" s="35" t="s">
        <v>575</v>
      </c>
      <c r="FR13" s="35" t="s">
        <v>577</v>
      </c>
      <c r="FS13" s="35" t="s">
        <v>578</v>
      </c>
      <c r="FT13" s="35" t="s">
        <v>579</v>
      </c>
      <c r="FU13" s="35" t="s">
        <v>581</v>
      </c>
      <c r="FV13" s="35" t="s">
        <v>582</v>
      </c>
      <c r="FW13" s="35" t="s">
        <v>583</v>
      </c>
      <c r="FX13" s="35" t="s">
        <v>585</v>
      </c>
      <c r="FY13" s="35" t="s">
        <v>586</v>
      </c>
      <c r="FZ13" s="35" t="s">
        <v>587</v>
      </c>
      <c r="GA13" s="35" t="s">
        <v>385</v>
      </c>
      <c r="GB13" s="35" t="s">
        <v>589</v>
      </c>
      <c r="GC13" s="35" t="s">
        <v>590</v>
      </c>
      <c r="GD13" s="35" t="s">
        <v>592</v>
      </c>
      <c r="GE13" s="35" t="s">
        <v>593</v>
      </c>
      <c r="GF13" s="35" t="s">
        <v>568</v>
      </c>
      <c r="GG13" s="35" t="s">
        <v>595</v>
      </c>
      <c r="GH13" s="35" t="s">
        <v>589</v>
      </c>
      <c r="GI13" s="35" t="s">
        <v>387</v>
      </c>
      <c r="GJ13" s="35" t="s">
        <v>597</v>
      </c>
      <c r="GK13" s="35" t="s">
        <v>598</v>
      </c>
      <c r="GL13" s="35" t="s">
        <v>599</v>
      </c>
      <c r="GM13" s="35" t="s">
        <v>581</v>
      </c>
      <c r="GN13" s="35" t="s">
        <v>582</v>
      </c>
      <c r="GO13" s="35" t="s">
        <v>583</v>
      </c>
      <c r="GP13" s="35" t="s">
        <v>602</v>
      </c>
      <c r="GQ13" s="35" t="s">
        <v>603</v>
      </c>
      <c r="GR13" s="35" t="s">
        <v>604</v>
      </c>
      <c r="GS13" s="35" t="s">
        <v>366</v>
      </c>
      <c r="GT13" s="35" t="s">
        <v>367</v>
      </c>
      <c r="GU13" s="35" t="s">
        <v>606</v>
      </c>
      <c r="GV13" s="35" t="s">
        <v>608</v>
      </c>
      <c r="GW13" s="35" t="s">
        <v>609</v>
      </c>
      <c r="GX13" s="35" t="s">
        <v>610</v>
      </c>
      <c r="GY13" s="35" t="s">
        <v>612</v>
      </c>
      <c r="GZ13" s="35" t="s">
        <v>613</v>
      </c>
      <c r="HA13" s="35" t="s">
        <v>614</v>
      </c>
      <c r="HB13" s="35" t="s">
        <v>616</v>
      </c>
      <c r="HC13" s="35" t="s">
        <v>617</v>
      </c>
      <c r="HD13" s="35" t="s">
        <v>618</v>
      </c>
      <c r="HE13" s="35" t="s">
        <v>620</v>
      </c>
      <c r="HF13" s="35" t="s">
        <v>621</v>
      </c>
      <c r="HG13" s="35" t="s">
        <v>622</v>
      </c>
      <c r="HH13" s="35" t="s">
        <v>624</v>
      </c>
      <c r="HI13" s="35" t="s">
        <v>625</v>
      </c>
      <c r="HJ13" s="35" t="s">
        <v>626</v>
      </c>
      <c r="HK13" s="35" t="s">
        <v>628</v>
      </c>
      <c r="HL13" s="35" t="s">
        <v>386</v>
      </c>
      <c r="HM13" s="35" t="s">
        <v>629</v>
      </c>
      <c r="HN13" s="35" t="s">
        <v>631</v>
      </c>
      <c r="HO13" s="35" t="s">
        <v>632</v>
      </c>
      <c r="HP13" s="35" t="s">
        <v>633</v>
      </c>
      <c r="HQ13" s="35" t="s">
        <v>635</v>
      </c>
      <c r="HR13" s="35" t="s">
        <v>636</v>
      </c>
      <c r="HS13" s="35" t="s">
        <v>637</v>
      </c>
    </row>
    <row r="14" spans="1:22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1"/>
      <c r="AS14" s="21"/>
      <c r="AT14" s="21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7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7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2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2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2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2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2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2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2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2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2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2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2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2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2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2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2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2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2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2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2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2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2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2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2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2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2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2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2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2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2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2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22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22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22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22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22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22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22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22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22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22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22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22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22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22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22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22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22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22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59" t="s">
        <v>333</v>
      </c>
      <c r="B39" s="6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1" t="s">
        <v>3204</v>
      </c>
      <c r="B40" s="62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s="12" t="s">
        <v>3172</v>
      </c>
      <c r="AI42" s="12"/>
    </row>
    <row r="43" spans="1:227" x14ac:dyDescent="0.25">
      <c r="B43" t="s">
        <v>3173</v>
      </c>
      <c r="C43" t="s">
        <v>3181</v>
      </c>
      <c r="D43">
        <f>(C40+F40+I40+L40+O40+R40+U40+X40+AA40+AD40+AG40+AJ40)/12</f>
        <v>0</v>
      </c>
      <c r="AI43" s="12"/>
    </row>
    <row r="44" spans="1:227" x14ac:dyDescent="0.25">
      <c r="B44" t="s">
        <v>3175</v>
      </c>
      <c r="C44" t="s">
        <v>3181</v>
      </c>
      <c r="D44">
        <f>(D40+G40+J40+M40+P40+S40+V40+Y40+AB40+AE40+AH40+AK40)/12</f>
        <v>0</v>
      </c>
      <c r="AI44" s="12"/>
    </row>
    <row r="45" spans="1:227" x14ac:dyDescent="0.25">
      <c r="B45" t="s">
        <v>3176</v>
      </c>
      <c r="C45" t="s">
        <v>3181</v>
      </c>
      <c r="D45">
        <f>(E40+H40+K40+N40+Q40+T40+W40+Z40+AC40+AF40+AI40+AL40)/12</f>
        <v>0</v>
      </c>
      <c r="AI45" s="12"/>
    </row>
    <row r="47" spans="1:227" x14ac:dyDescent="0.25">
      <c r="B47" t="s">
        <v>3173</v>
      </c>
      <c r="C47" t="s">
        <v>3182</v>
      </c>
      <c r="D47" s="45">
        <f>(AM40+AP40+AS40+AV40+AY40+BB40+BE40+BH40+BK40+BN40+BQ40+BT40+BW40+BZ40+CC40+CF40+CI40+CL40+CO40+CR40+CU40+CX40)/22</f>
        <v>0</v>
      </c>
    </row>
    <row r="48" spans="1:227" x14ac:dyDescent="0.25">
      <c r="B48" t="s">
        <v>3175</v>
      </c>
      <c r="C48" t="s">
        <v>3182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3176</v>
      </c>
      <c r="C49" t="s">
        <v>3182</v>
      </c>
      <c r="D49">
        <f>(AO40+AR40+AU40+AX40+BA40+BD40+BG40+BJ40+BM40+BP40+BS40+BV40+BY40+CB40+CE40+CH40+CK40+CN40+CQ40+CT40+CW40+CZ40)/22</f>
        <v>0</v>
      </c>
    </row>
    <row r="51" spans="2:4" x14ac:dyDescent="0.25">
      <c r="B51" t="s">
        <v>3173</v>
      </c>
      <c r="C51" t="s">
        <v>3183</v>
      </c>
      <c r="D51">
        <f>(DA40+DD40+DG40+DJ40+DM40+DP40+DS40+DV40+DY40+EB40)/10</f>
        <v>0</v>
      </c>
    </row>
    <row r="52" spans="2:4" x14ac:dyDescent="0.25">
      <c r="B52" t="s">
        <v>3175</v>
      </c>
      <c r="C52" t="s">
        <v>3183</v>
      </c>
      <c r="D52">
        <f>(DB40+DE40+DH40+DK40+DN40+DQ40+DT40+DW40+DZ40+EC40)/10</f>
        <v>0</v>
      </c>
    </row>
    <row r="53" spans="2:4" x14ac:dyDescent="0.25">
      <c r="B53" t="s">
        <v>3176</v>
      </c>
      <c r="C53" t="s">
        <v>3183</v>
      </c>
      <c r="D53">
        <f>(DC40+DF40+DI40+DL40+DO40+DR40+DU40+DX40+EA40+ED40)/10</f>
        <v>0</v>
      </c>
    </row>
    <row r="55" spans="2:4" x14ac:dyDescent="0.25">
      <c r="B55" t="s">
        <v>3173</v>
      </c>
      <c r="C55" t="s">
        <v>3184</v>
      </c>
      <c r="D55">
        <f>(EE40+EH40+EK40+EN40+EQ40+ET40+EW40+EZ40+FC40+FF40+FI40+FL40+FO40+FR40)/14</f>
        <v>0</v>
      </c>
    </row>
    <row r="56" spans="2:4" x14ac:dyDescent="0.25">
      <c r="B56" t="s">
        <v>3175</v>
      </c>
      <c r="C56" t="s">
        <v>3184</v>
      </c>
      <c r="D56">
        <f>(EF40+EI40+EL40+EO40+ER40+EU40+EX40+FA40+FD40+FG40+FJ40+FM40+FP40+FS40)/14</f>
        <v>0</v>
      </c>
    </row>
    <row r="57" spans="2:4" x14ac:dyDescent="0.25">
      <c r="B57" t="s">
        <v>3176</v>
      </c>
      <c r="C57" t="s">
        <v>3184</v>
      </c>
      <c r="D57">
        <f>(EG40+EJ40+EM40+EP40+ES40+EV40+EY40+FB40+FE40+FH40+FK40+FN40+FQ40+FT40)/14</f>
        <v>0</v>
      </c>
    </row>
    <row r="59" spans="2:4" x14ac:dyDescent="0.25">
      <c r="B59" t="s">
        <v>3173</v>
      </c>
      <c r="C59" t="s">
        <v>3185</v>
      </c>
      <c r="D59">
        <f>(FU40+FX40+GA40+GD40+GG40+GJ40+GM40+GP40+GS40+GV40+GY40+HB40+HE40+HH40+HK40+HN40+HQ40)/17</f>
        <v>0</v>
      </c>
    </row>
    <row r="60" spans="2:4" x14ac:dyDescent="0.25">
      <c r="B60" t="s">
        <v>3175</v>
      </c>
      <c r="C60" t="s">
        <v>3185</v>
      </c>
      <c r="D60">
        <f>(FV40+FY40+GB40+GE40+GH40+GK40+GN40+GQ40+GT40+GW40+GZ40+HC40+HF40+HI40+HL40+HO40+HR40)/17</f>
        <v>0</v>
      </c>
    </row>
    <row r="61" spans="2:4" x14ac:dyDescent="0.25">
      <c r="B61" t="s">
        <v>3176</v>
      </c>
      <c r="C61" t="s">
        <v>3185</v>
      </c>
      <c r="D61">
        <f>(FW40+FZ40+GC40+GF40+GL40+GO40+GR40+GU40+GX40+HA40+HD40+HG40+HJ40+HM40+HP40+HS40)/17</f>
        <v>0</v>
      </c>
    </row>
  </sheetData>
  <mergeCells count="169">
    <mergeCell ref="A2:R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workbookViewId="0">
      <selection activeCell="A3" sqref="A3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60</v>
      </c>
      <c r="B1" s="15" t="s">
        <v>1001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8" t="s">
        <v>3209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65" t="s">
        <v>0</v>
      </c>
      <c r="B4" s="65" t="s">
        <v>332</v>
      </c>
      <c r="C4" s="67" t="s">
        <v>991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9"/>
      <c r="BH4" s="70" t="s">
        <v>993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 t="s">
        <v>993</v>
      </c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82" t="s">
        <v>1003</v>
      </c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1"/>
      <c r="EQ4" s="81" t="s">
        <v>1004</v>
      </c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91" t="s">
        <v>1004</v>
      </c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 t="s">
        <v>1004</v>
      </c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 t="s">
        <v>1004</v>
      </c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3"/>
      <c r="HT4" s="70" t="s">
        <v>1004</v>
      </c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  <c r="IU4" s="71"/>
      <c r="IV4" s="71"/>
      <c r="IW4" s="71"/>
      <c r="IX4" s="76" t="s">
        <v>1008</v>
      </c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6"/>
    </row>
    <row r="5" spans="1:317" ht="15.75" customHeight="1" x14ac:dyDescent="0.25">
      <c r="A5" s="65"/>
      <c r="B5" s="65"/>
      <c r="C5" s="53" t="s">
        <v>992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79" t="s">
        <v>994</v>
      </c>
      <c r="BI5" s="104"/>
      <c r="BJ5" s="104"/>
      <c r="BK5" s="104"/>
      <c r="BL5" s="104"/>
      <c r="BM5" s="104"/>
      <c r="BN5" s="104"/>
      <c r="BO5" s="104"/>
      <c r="BP5" s="104"/>
      <c r="BQ5" s="104"/>
      <c r="BR5" s="104"/>
      <c r="BS5" s="104"/>
      <c r="BT5" s="104"/>
      <c r="BU5" s="104"/>
      <c r="BV5" s="104"/>
      <c r="BW5" s="104"/>
      <c r="BX5" s="104"/>
      <c r="BY5" s="104"/>
      <c r="BZ5" s="104"/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5"/>
      <c r="CU5" s="97" t="s">
        <v>1002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84" t="s">
        <v>48</v>
      </c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102"/>
      <c r="EI5" s="102"/>
      <c r="EJ5" s="102"/>
      <c r="EK5" s="102"/>
      <c r="EL5" s="102"/>
      <c r="EM5" s="102"/>
      <c r="EN5" s="102"/>
      <c r="EO5" s="102"/>
      <c r="EP5" s="103"/>
      <c r="EQ5" s="78" t="s">
        <v>1005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88" t="s">
        <v>998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1006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 t="s">
        <v>1007</v>
      </c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90"/>
      <c r="HT5" s="88" t="s">
        <v>59</v>
      </c>
      <c r="HU5" s="89"/>
      <c r="HV5" s="89"/>
      <c r="HW5" s="89"/>
      <c r="HX5" s="89"/>
      <c r="HY5" s="89"/>
      <c r="HZ5" s="89"/>
      <c r="IA5" s="89"/>
      <c r="IB5" s="89"/>
      <c r="IC5" s="89"/>
      <c r="ID5" s="89"/>
      <c r="IE5" s="89"/>
      <c r="IF5" s="89"/>
      <c r="IG5" s="89"/>
      <c r="IH5" s="89"/>
      <c r="II5" s="89"/>
      <c r="IJ5" s="89"/>
      <c r="IK5" s="89"/>
      <c r="IL5" s="89"/>
      <c r="IM5" s="89"/>
      <c r="IN5" s="89"/>
      <c r="IO5" s="89"/>
      <c r="IP5" s="89"/>
      <c r="IQ5" s="89"/>
      <c r="IR5" s="89"/>
      <c r="IS5" s="89"/>
      <c r="IT5" s="89"/>
      <c r="IU5" s="89"/>
      <c r="IV5" s="89"/>
      <c r="IW5" s="89"/>
      <c r="IX5" s="97" t="s">
        <v>1000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65"/>
      <c r="B6" s="65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1"/>
      <c r="DQ6" s="21"/>
      <c r="DR6" s="21"/>
      <c r="DS6" s="21"/>
      <c r="DT6" s="21"/>
      <c r="DU6" s="21"/>
      <c r="DV6" s="21"/>
      <c r="DW6" s="21"/>
      <c r="DX6" s="21"/>
      <c r="DY6" s="21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2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65"/>
      <c r="B7" s="65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2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65"/>
      <c r="B8" s="65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2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65"/>
      <c r="B9" s="65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2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65"/>
      <c r="B10" s="6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23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2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65"/>
      <c r="B11" s="65"/>
      <c r="C11" s="56" t="s">
        <v>61</v>
      </c>
      <c r="D11" s="57" t="s">
        <v>2</v>
      </c>
      <c r="E11" s="57" t="s">
        <v>3</v>
      </c>
      <c r="F11" s="57" t="s">
        <v>62</v>
      </c>
      <c r="G11" s="57" t="s">
        <v>4</v>
      </c>
      <c r="H11" s="57" t="s">
        <v>5</v>
      </c>
      <c r="I11" s="57" t="s">
        <v>63</v>
      </c>
      <c r="J11" s="57" t="s">
        <v>6</v>
      </c>
      <c r="K11" s="57" t="s">
        <v>7</v>
      </c>
      <c r="L11" s="57" t="s">
        <v>64</v>
      </c>
      <c r="M11" s="57" t="s">
        <v>6</v>
      </c>
      <c r="N11" s="57" t="s">
        <v>7</v>
      </c>
      <c r="O11" s="57" t="s">
        <v>65</v>
      </c>
      <c r="P11" s="57" t="s">
        <v>8</v>
      </c>
      <c r="Q11" s="57" t="s">
        <v>1</v>
      </c>
      <c r="R11" s="57" t="s">
        <v>66</v>
      </c>
      <c r="S11" s="57" t="s">
        <v>3</v>
      </c>
      <c r="T11" s="57" t="s">
        <v>9</v>
      </c>
      <c r="U11" s="57" t="s">
        <v>67</v>
      </c>
      <c r="V11" s="57" t="s">
        <v>3</v>
      </c>
      <c r="W11" s="57" t="s">
        <v>9</v>
      </c>
      <c r="X11" s="58" t="s">
        <v>68</v>
      </c>
      <c r="Y11" s="53" t="s">
        <v>7</v>
      </c>
      <c r="Z11" s="56" t="s">
        <v>10</v>
      </c>
      <c r="AA11" s="57" t="s">
        <v>69</v>
      </c>
      <c r="AB11" s="57" t="s">
        <v>11</v>
      </c>
      <c r="AC11" s="57" t="s">
        <v>12</v>
      </c>
      <c r="AD11" s="57" t="s">
        <v>70</v>
      </c>
      <c r="AE11" s="57" t="s">
        <v>1</v>
      </c>
      <c r="AF11" s="57" t="s">
        <v>2</v>
      </c>
      <c r="AG11" s="57" t="s">
        <v>71</v>
      </c>
      <c r="AH11" s="57" t="s">
        <v>9</v>
      </c>
      <c r="AI11" s="57" t="s">
        <v>4</v>
      </c>
      <c r="AJ11" s="58" t="s">
        <v>72</v>
      </c>
      <c r="AK11" s="53"/>
      <c r="AL11" s="53"/>
      <c r="AM11" s="58" t="s">
        <v>73</v>
      </c>
      <c r="AN11" s="53"/>
      <c r="AO11" s="53"/>
      <c r="AP11" s="58" t="s">
        <v>74</v>
      </c>
      <c r="AQ11" s="53"/>
      <c r="AR11" s="53"/>
      <c r="AS11" s="58" t="s">
        <v>75</v>
      </c>
      <c r="AT11" s="53"/>
      <c r="AU11" s="53"/>
      <c r="AV11" s="58" t="s">
        <v>76</v>
      </c>
      <c r="AW11" s="53"/>
      <c r="AX11" s="53"/>
      <c r="AY11" s="58" t="s">
        <v>77</v>
      </c>
      <c r="AZ11" s="53"/>
      <c r="BA11" s="53"/>
      <c r="BB11" s="58" t="s">
        <v>78</v>
      </c>
      <c r="BC11" s="53"/>
      <c r="BD11" s="53"/>
      <c r="BE11" s="58" t="s">
        <v>79</v>
      </c>
      <c r="BF11" s="53"/>
      <c r="BG11" s="53"/>
      <c r="BH11" s="78" t="s">
        <v>85</v>
      </c>
      <c r="BI11" s="78"/>
      <c r="BJ11" s="78"/>
      <c r="BK11" s="78" t="s">
        <v>2</v>
      </c>
      <c r="BL11" s="78"/>
      <c r="BM11" s="78"/>
      <c r="BN11" s="78" t="s">
        <v>86</v>
      </c>
      <c r="BO11" s="78"/>
      <c r="BP11" s="78"/>
      <c r="BQ11" s="78" t="s">
        <v>9</v>
      </c>
      <c r="BR11" s="78"/>
      <c r="BS11" s="78"/>
      <c r="BT11" s="78" t="s">
        <v>4</v>
      </c>
      <c r="BU11" s="78"/>
      <c r="BV11" s="78"/>
      <c r="BW11" s="78" t="s">
        <v>5</v>
      </c>
      <c r="BX11" s="78"/>
      <c r="BY11" s="78"/>
      <c r="BZ11" s="74" t="s">
        <v>13</v>
      </c>
      <c r="CA11" s="74"/>
      <c r="CB11" s="74"/>
      <c r="CC11" s="78" t="s">
        <v>6</v>
      </c>
      <c r="CD11" s="78"/>
      <c r="CE11" s="78"/>
      <c r="CF11" s="78" t="s">
        <v>7</v>
      </c>
      <c r="CG11" s="78"/>
      <c r="CH11" s="78"/>
      <c r="CI11" s="78" t="s">
        <v>10</v>
      </c>
      <c r="CJ11" s="78"/>
      <c r="CK11" s="78"/>
      <c r="CL11" s="78" t="s">
        <v>87</v>
      </c>
      <c r="CM11" s="78"/>
      <c r="CN11" s="78"/>
      <c r="CO11" s="78" t="s">
        <v>11</v>
      </c>
      <c r="CP11" s="78"/>
      <c r="CQ11" s="78"/>
      <c r="CR11" s="107" t="s">
        <v>12</v>
      </c>
      <c r="CS11" s="107"/>
      <c r="CT11" s="107"/>
      <c r="CU11" s="107" t="s">
        <v>88</v>
      </c>
      <c r="CV11" s="107"/>
      <c r="CW11" s="107"/>
      <c r="CX11" s="78" t="s">
        <v>89</v>
      </c>
      <c r="CY11" s="78"/>
      <c r="CZ11" s="78"/>
      <c r="DA11" s="78" t="s">
        <v>90</v>
      </c>
      <c r="DB11" s="78"/>
      <c r="DC11" s="78"/>
      <c r="DD11" s="74" t="s">
        <v>91</v>
      </c>
      <c r="DE11" s="74"/>
      <c r="DF11" s="74"/>
      <c r="DG11" s="78" t="s">
        <v>92</v>
      </c>
      <c r="DH11" s="78"/>
      <c r="DI11" s="78"/>
      <c r="DJ11" s="78" t="s">
        <v>93</v>
      </c>
      <c r="DK11" s="78"/>
      <c r="DL11" s="78"/>
      <c r="DM11" s="78" t="s">
        <v>94</v>
      </c>
      <c r="DN11" s="78"/>
      <c r="DO11" s="78"/>
      <c r="DP11" s="74" t="s">
        <v>1009</v>
      </c>
      <c r="DQ11" s="74"/>
      <c r="DR11" s="74"/>
      <c r="DS11" s="74" t="s">
        <v>1010</v>
      </c>
      <c r="DT11" s="74"/>
      <c r="DU11" s="74"/>
      <c r="DV11" s="74" t="s">
        <v>1011</v>
      </c>
      <c r="DW11" s="74"/>
      <c r="DX11" s="74"/>
      <c r="DY11" s="74" t="s">
        <v>1012</v>
      </c>
      <c r="DZ11" s="74"/>
      <c r="EA11" s="74"/>
      <c r="EB11" s="74" t="s">
        <v>1013</v>
      </c>
      <c r="EC11" s="74"/>
      <c r="ED11" s="74"/>
      <c r="EE11" s="74" t="s">
        <v>1014</v>
      </c>
      <c r="EF11" s="74"/>
      <c r="EG11" s="74"/>
      <c r="EH11" s="74" t="s">
        <v>1015</v>
      </c>
      <c r="EI11" s="74"/>
      <c r="EJ11" s="74"/>
      <c r="EK11" s="74" t="s">
        <v>1016</v>
      </c>
      <c r="EL11" s="74"/>
      <c r="EM11" s="74"/>
      <c r="EN11" s="74" t="s">
        <v>1017</v>
      </c>
      <c r="EO11" s="74"/>
      <c r="EP11" s="74"/>
      <c r="EQ11" s="74" t="s">
        <v>80</v>
      </c>
      <c r="ER11" s="74"/>
      <c r="ES11" s="74"/>
      <c r="ET11" s="74" t="s">
        <v>81</v>
      </c>
      <c r="EU11" s="74"/>
      <c r="EV11" s="74"/>
      <c r="EW11" s="74" t="s">
        <v>82</v>
      </c>
      <c r="EX11" s="74"/>
      <c r="EY11" s="74"/>
      <c r="EZ11" s="74" t="s">
        <v>83</v>
      </c>
      <c r="FA11" s="74"/>
      <c r="FB11" s="74"/>
      <c r="FC11" s="74" t="s">
        <v>84</v>
      </c>
      <c r="FD11" s="74"/>
      <c r="FE11" s="74"/>
      <c r="FF11" s="74" t="s">
        <v>95</v>
      </c>
      <c r="FG11" s="74"/>
      <c r="FH11" s="74"/>
      <c r="FI11" s="74" t="s">
        <v>96</v>
      </c>
      <c r="FJ11" s="74"/>
      <c r="FK11" s="74"/>
      <c r="FL11" s="74" t="s">
        <v>97</v>
      </c>
      <c r="FM11" s="74"/>
      <c r="FN11" s="74"/>
      <c r="FO11" s="74" t="s">
        <v>98</v>
      </c>
      <c r="FP11" s="74"/>
      <c r="FQ11" s="74"/>
      <c r="FR11" s="74" t="s">
        <v>1018</v>
      </c>
      <c r="FS11" s="74"/>
      <c r="FT11" s="74"/>
      <c r="FU11" s="74" t="s">
        <v>1019</v>
      </c>
      <c r="FV11" s="74"/>
      <c r="FW11" s="74"/>
      <c r="FX11" s="74" t="s">
        <v>1020</v>
      </c>
      <c r="FY11" s="74"/>
      <c r="FZ11" s="74"/>
      <c r="GA11" s="74" t="s">
        <v>1021</v>
      </c>
      <c r="GB11" s="74"/>
      <c r="GC11" s="74"/>
      <c r="GD11" s="74" t="s">
        <v>1022</v>
      </c>
      <c r="GE11" s="74"/>
      <c r="GF11" s="74"/>
      <c r="GG11" s="74" t="s">
        <v>1023</v>
      </c>
      <c r="GH11" s="74"/>
      <c r="GI11" s="74"/>
      <c r="GJ11" s="74" t="s">
        <v>1024</v>
      </c>
      <c r="GK11" s="74"/>
      <c r="GL11" s="74"/>
      <c r="GM11" s="74" t="s">
        <v>1025</v>
      </c>
      <c r="GN11" s="74"/>
      <c r="GO11" s="74"/>
      <c r="GP11" s="74" t="s">
        <v>1026</v>
      </c>
      <c r="GQ11" s="74"/>
      <c r="GR11" s="74"/>
      <c r="GS11" s="74" t="s">
        <v>1027</v>
      </c>
      <c r="GT11" s="74"/>
      <c r="GU11" s="74"/>
      <c r="GV11" s="74" t="s">
        <v>1028</v>
      </c>
      <c r="GW11" s="74"/>
      <c r="GX11" s="74"/>
      <c r="GY11" s="74" t="s">
        <v>1029</v>
      </c>
      <c r="GZ11" s="74"/>
      <c r="HA11" s="74"/>
      <c r="HB11" s="74" t="s">
        <v>1030</v>
      </c>
      <c r="HC11" s="74"/>
      <c r="HD11" s="74"/>
      <c r="HE11" s="74" t="s">
        <v>1031</v>
      </c>
      <c r="HF11" s="74"/>
      <c r="HG11" s="74"/>
      <c r="HH11" s="74" t="s">
        <v>1032</v>
      </c>
      <c r="HI11" s="74"/>
      <c r="HJ11" s="74"/>
      <c r="HK11" s="74" t="s">
        <v>1033</v>
      </c>
      <c r="HL11" s="74"/>
      <c r="HM11" s="74"/>
      <c r="HN11" s="74" t="s">
        <v>1034</v>
      </c>
      <c r="HO11" s="74"/>
      <c r="HP11" s="74"/>
      <c r="HQ11" s="74" t="s">
        <v>1035</v>
      </c>
      <c r="HR11" s="74"/>
      <c r="HS11" s="74"/>
      <c r="HT11" s="74" t="s">
        <v>1036</v>
      </c>
      <c r="HU11" s="74"/>
      <c r="HV11" s="74"/>
      <c r="HW11" s="74" t="s">
        <v>1037</v>
      </c>
      <c r="HX11" s="74"/>
      <c r="HY11" s="74"/>
      <c r="HZ11" s="74" t="s">
        <v>1038</v>
      </c>
      <c r="IA11" s="74"/>
      <c r="IB11" s="74"/>
      <c r="IC11" s="74" t="s">
        <v>1039</v>
      </c>
      <c r="ID11" s="74"/>
      <c r="IE11" s="74"/>
      <c r="IF11" s="74" t="s">
        <v>1040</v>
      </c>
      <c r="IG11" s="74"/>
      <c r="IH11" s="74"/>
      <c r="II11" s="74" t="s">
        <v>1041</v>
      </c>
      <c r="IJ11" s="74"/>
      <c r="IK11" s="74"/>
      <c r="IL11" s="74" t="s">
        <v>1042</v>
      </c>
      <c r="IM11" s="74"/>
      <c r="IN11" s="74"/>
      <c r="IO11" s="74" t="s">
        <v>1043</v>
      </c>
      <c r="IP11" s="74"/>
      <c r="IQ11" s="74"/>
      <c r="IR11" s="74" t="s">
        <v>1044</v>
      </c>
      <c r="IS11" s="74"/>
      <c r="IT11" s="74"/>
      <c r="IU11" s="74" t="s">
        <v>1045</v>
      </c>
      <c r="IV11" s="74"/>
      <c r="IW11" s="74"/>
      <c r="IX11" s="74" t="s">
        <v>1046</v>
      </c>
      <c r="IY11" s="74"/>
      <c r="IZ11" s="74"/>
      <c r="JA11" s="74" t="s">
        <v>1047</v>
      </c>
      <c r="JB11" s="74"/>
      <c r="JC11" s="74"/>
      <c r="JD11" s="74" t="s">
        <v>1048</v>
      </c>
      <c r="JE11" s="74"/>
      <c r="JF11" s="74"/>
      <c r="JG11" s="74" t="s">
        <v>1049</v>
      </c>
      <c r="JH11" s="74"/>
      <c r="JI11" s="74"/>
      <c r="JJ11" s="74" t="s">
        <v>1050</v>
      </c>
      <c r="JK11" s="74"/>
      <c r="JL11" s="74"/>
      <c r="JM11" s="74" t="s">
        <v>1051</v>
      </c>
      <c r="JN11" s="74"/>
      <c r="JO11" s="74"/>
      <c r="JP11" s="74" t="s">
        <v>1052</v>
      </c>
      <c r="JQ11" s="74"/>
      <c r="JR11" s="74"/>
      <c r="JS11" s="74" t="s">
        <v>1053</v>
      </c>
      <c r="JT11" s="74"/>
      <c r="JU11" s="74"/>
      <c r="JV11" s="74" t="s">
        <v>1054</v>
      </c>
      <c r="JW11" s="74"/>
      <c r="JX11" s="74"/>
      <c r="JY11" s="74" t="s">
        <v>1055</v>
      </c>
      <c r="JZ11" s="74"/>
      <c r="KA11" s="74"/>
      <c r="KB11" s="74" t="s">
        <v>1056</v>
      </c>
      <c r="KC11" s="74"/>
      <c r="KD11" s="74"/>
      <c r="KE11" s="74" t="s">
        <v>1057</v>
      </c>
      <c r="KF11" s="74"/>
      <c r="KG11" s="74"/>
      <c r="KH11" s="74" t="s">
        <v>1058</v>
      </c>
      <c r="KI11" s="74"/>
      <c r="KJ11" s="74"/>
      <c r="KK11" s="74" t="s">
        <v>1059</v>
      </c>
      <c r="KL11" s="74"/>
      <c r="KM11" s="74"/>
      <c r="KN11" s="74" t="s">
        <v>1060</v>
      </c>
      <c r="KO11" s="74"/>
      <c r="KP11" s="74"/>
      <c r="KQ11" s="74" t="s">
        <v>1061</v>
      </c>
      <c r="KR11" s="74"/>
      <c r="KS11" s="74"/>
      <c r="KT11" s="74" t="s">
        <v>1062</v>
      </c>
      <c r="KU11" s="74"/>
      <c r="KV11" s="74"/>
      <c r="KW11" s="74" t="s">
        <v>1063</v>
      </c>
      <c r="KX11" s="74"/>
      <c r="KY11" s="74"/>
      <c r="KZ11" s="74" t="s">
        <v>1064</v>
      </c>
      <c r="LA11" s="74"/>
      <c r="LB11" s="74"/>
      <c r="LC11" s="74" t="s">
        <v>1065</v>
      </c>
      <c r="LD11" s="74"/>
      <c r="LE11" s="74"/>
    </row>
    <row r="12" spans="1:317" ht="195" customHeight="1" x14ac:dyDescent="0.25">
      <c r="A12" s="65"/>
      <c r="B12" s="66"/>
      <c r="C12" s="63" t="s">
        <v>638</v>
      </c>
      <c r="D12" s="63"/>
      <c r="E12" s="63"/>
      <c r="F12" s="63" t="s">
        <v>642</v>
      </c>
      <c r="G12" s="63"/>
      <c r="H12" s="63"/>
      <c r="I12" s="63" t="s">
        <v>646</v>
      </c>
      <c r="J12" s="63"/>
      <c r="K12" s="63"/>
      <c r="L12" s="63" t="s">
        <v>650</v>
      </c>
      <c r="M12" s="63"/>
      <c r="N12" s="63"/>
      <c r="O12" s="63" t="s">
        <v>654</v>
      </c>
      <c r="P12" s="63"/>
      <c r="Q12" s="63"/>
      <c r="R12" s="63" t="s">
        <v>658</v>
      </c>
      <c r="S12" s="63"/>
      <c r="T12" s="63"/>
      <c r="U12" s="63" t="s">
        <v>661</v>
      </c>
      <c r="V12" s="63"/>
      <c r="W12" s="63"/>
      <c r="X12" s="63" t="s">
        <v>665</v>
      </c>
      <c r="Y12" s="63"/>
      <c r="Z12" s="63"/>
      <c r="AA12" s="63" t="s">
        <v>669</v>
      </c>
      <c r="AB12" s="63"/>
      <c r="AC12" s="63"/>
      <c r="AD12" s="63" t="s">
        <v>673</v>
      </c>
      <c r="AE12" s="63"/>
      <c r="AF12" s="63"/>
      <c r="AG12" s="63" t="s">
        <v>677</v>
      </c>
      <c r="AH12" s="63"/>
      <c r="AI12" s="63"/>
      <c r="AJ12" s="63" t="s">
        <v>680</v>
      </c>
      <c r="AK12" s="63"/>
      <c r="AL12" s="63"/>
      <c r="AM12" s="63" t="s">
        <v>684</v>
      </c>
      <c r="AN12" s="63"/>
      <c r="AO12" s="63"/>
      <c r="AP12" s="63" t="s">
        <v>687</v>
      </c>
      <c r="AQ12" s="63"/>
      <c r="AR12" s="63"/>
      <c r="AS12" s="63" t="s">
        <v>691</v>
      </c>
      <c r="AT12" s="63"/>
      <c r="AU12" s="63"/>
      <c r="AV12" s="63" t="s">
        <v>695</v>
      </c>
      <c r="AW12" s="63"/>
      <c r="AX12" s="63"/>
      <c r="AY12" s="63" t="s">
        <v>699</v>
      </c>
      <c r="AZ12" s="63"/>
      <c r="BA12" s="63"/>
      <c r="BB12" s="63" t="s">
        <v>703</v>
      </c>
      <c r="BC12" s="63"/>
      <c r="BD12" s="63"/>
      <c r="BE12" s="63" t="s">
        <v>707</v>
      </c>
      <c r="BF12" s="63"/>
      <c r="BG12" s="63"/>
      <c r="BH12" s="63" t="s">
        <v>711</v>
      </c>
      <c r="BI12" s="63"/>
      <c r="BJ12" s="63"/>
      <c r="BK12" s="63" t="s">
        <v>715</v>
      </c>
      <c r="BL12" s="63"/>
      <c r="BM12" s="63"/>
      <c r="BN12" s="63" t="s">
        <v>718</v>
      </c>
      <c r="BO12" s="63"/>
      <c r="BP12" s="63"/>
      <c r="BQ12" s="63" t="s">
        <v>721</v>
      </c>
      <c r="BR12" s="63"/>
      <c r="BS12" s="63"/>
      <c r="BT12" s="63" t="s">
        <v>725</v>
      </c>
      <c r="BU12" s="63"/>
      <c r="BV12" s="63"/>
      <c r="BW12" s="63" t="s">
        <v>728</v>
      </c>
      <c r="BX12" s="63"/>
      <c r="BY12" s="63"/>
      <c r="BZ12" s="63" t="s">
        <v>731</v>
      </c>
      <c r="CA12" s="63"/>
      <c r="CB12" s="63"/>
      <c r="CC12" s="63" t="s">
        <v>732</v>
      </c>
      <c r="CD12" s="63"/>
      <c r="CE12" s="63"/>
      <c r="CF12" s="63" t="s">
        <v>734</v>
      </c>
      <c r="CG12" s="63"/>
      <c r="CH12" s="63"/>
      <c r="CI12" s="63" t="s">
        <v>737</v>
      </c>
      <c r="CJ12" s="63"/>
      <c r="CK12" s="63"/>
      <c r="CL12" s="63" t="s">
        <v>741</v>
      </c>
      <c r="CM12" s="63"/>
      <c r="CN12" s="63"/>
      <c r="CO12" s="63" t="s">
        <v>745</v>
      </c>
      <c r="CP12" s="63"/>
      <c r="CQ12" s="63"/>
      <c r="CR12" s="63" t="s">
        <v>749</v>
      </c>
      <c r="CS12" s="63"/>
      <c r="CT12" s="63"/>
      <c r="CU12" s="63" t="s">
        <v>753</v>
      </c>
      <c r="CV12" s="63"/>
      <c r="CW12" s="63"/>
      <c r="CX12" s="63" t="s">
        <v>757</v>
      </c>
      <c r="CY12" s="63"/>
      <c r="CZ12" s="63"/>
      <c r="DA12" s="63" t="s">
        <v>760</v>
      </c>
      <c r="DB12" s="63"/>
      <c r="DC12" s="63"/>
      <c r="DD12" s="63" t="s">
        <v>764</v>
      </c>
      <c r="DE12" s="63"/>
      <c r="DF12" s="63"/>
      <c r="DG12" s="63" t="s">
        <v>765</v>
      </c>
      <c r="DH12" s="63"/>
      <c r="DI12" s="63"/>
      <c r="DJ12" s="63" t="s">
        <v>769</v>
      </c>
      <c r="DK12" s="63"/>
      <c r="DL12" s="63"/>
      <c r="DM12" s="63" t="s">
        <v>773</v>
      </c>
      <c r="DN12" s="63"/>
      <c r="DO12" s="63"/>
      <c r="DP12" s="63" t="s">
        <v>1356</v>
      </c>
      <c r="DQ12" s="63"/>
      <c r="DR12" s="63"/>
      <c r="DS12" s="63" t="s">
        <v>1360</v>
      </c>
      <c r="DT12" s="63"/>
      <c r="DU12" s="63"/>
      <c r="DV12" s="63" t="s">
        <v>1362</v>
      </c>
      <c r="DW12" s="63"/>
      <c r="DX12" s="63"/>
      <c r="DY12" s="63" t="s">
        <v>1738</v>
      </c>
      <c r="DZ12" s="63"/>
      <c r="EA12" s="63"/>
      <c r="EB12" s="64" t="s">
        <v>1369</v>
      </c>
      <c r="EC12" s="64"/>
      <c r="ED12" s="64"/>
      <c r="EE12" s="64" t="s">
        <v>1370</v>
      </c>
      <c r="EF12" s="64"/>
      <c r="EG12" s="64"/>
      <c r="EH12" s="64" t="s">
        <v>1374</v>
      </c>
      <c r="EI12" s="64"/>
      <c r="EJ12" s="64"/>
      <c r="EK12" s="64" t="s">
        <v>1376</v>
      </c>
      <c r="EL12" s="64"/>
      <c r="EM12" s="64"/>
      <c r="EN12" s="64" t="s">
        <v>1379</v>
      </c>
      <c r="EO12" s="64"/>
      <c r="EP12" s="64"/>
      <c r="EQ12" s="64" t="s">
        <v>777</v>
      </c>
      <c r="ER12" s="64"/>
      <c r="ES12" s="64"/>
      <c r="ET12" s="64" t="s">
        <v>781</v>
      </c>
      <c r="EU12" s="64"/>
      <c r="EV12" s="64"/>
      <c r="EW12" s="64" t="s">
        <v>785</v>
      </c>
      <c r="EX12" s="64"/>
      <c r="EY12" s="64"/>
      <c r="EZ12" s="64" t="s">
        <v>789</v>
      </c>
      <c r="FA12" s="64"/>
      <c r="FB12" s="64"/>
      <c r="FC12" s="64" t="s">
        <v>793</v>
      </c>
      <c r="FD12" s="64"/>
      <c r="FE12" s="64"/>
      <c r="FF12" s="64" t="s">
        <v>797</v>
      </c>
      <c r="FG12" s="64"/>
      <c r="FH12" s="64"/>
      <c r="FI12" s="64" t="s">
        <v>801</v>
      </c>
      <c r="FJ12" s="64"/>
      <c r="FK12" s="64"/>
      <c r="FL12" s="64" t="s">
        <v>802</v>
      </c>
      <c r="FM12" s="64"/>
      <c r="FN12" s="64"/>
      <c r="FO12" s="64" t="s">
        <v>805</v>
      </c>
      <c r="FP12" s="64"/>
      <c r="FQ12" s="64"/>
      <c r="FR12" s="64" t="s">
        <v>1384</v>
      </c>
      <c r="FS12" s="64"/>
      <c r="FT12" s="64"/>
      <c r="FU12" s="64" t="s">
        <v>1386</v>
      </c>
      <c r="FV12" s="64"/>
      <c r="FW12" s="64"/>
      <c r="FX12" s="64" t="s">
        <v>1390</v>
      </c>
      <c r="FY12" s="64"/>
      <c r="FZ12" s="64"/>
      <c r="GA12" s="64" t="s">
        <v>1394</v>
      </c>
      <c r="GB12" s="64"/>
      <c r="GC12" s="64"/>
      <c r="GD12" s="64" t="s">
        <v>1397</v>
      </c>
      <c r="GE12" s="64"/>
      <c r="GF12" s="64"/>
      <c r="GG12" s="64" t="s">
        <v>1401</v>
      </c>
      <c r="GH12" s="64"/>
      <c r="GI12" s="64"/>
      <c r="GJ12" s="64" t="s">
        <v>1405</v>
      </c>
      <c r="GK12" s="64"/>
      <c r="GL12" s="64"/>
      <c r="GM12" s="64" t="s">
        <v>1407</v>
      </c>
      <c r="GN12" s="64"/>
      <c r="GO12" s="64"/>
      <c r="GP12" s="64" t="s">
        <v>1411</v>
      </c>
      <c r="GQ12" s="64"/>
      <c r="GR12" s="64"/>
      <c r="GS12" s="64" t="s">
        <v>1415</v>
      </c>
      <c r="GT12" s="64"/>
      <c r="GU12" s="64"/>
      <c r="GV12" s="64" t="s">
        <v>1419</v>
      </c>
      <c r="GW12" s="64"/>
      <c r="GX12" s="64"/>
      <c r="GY12" s="64" t="s">
        <v>1423</v>
      </c>
      <c r="GZ12" s="64"/>
      <c r="HA12" s="64"/>
      <c r="HB12" s="64" t="s">
        <v>1427</v>
      </c>
      <c r="HC12" s="64"/>
      <c r="HD12" s="64"/>
      <c r="HE12" s="64" t="s">
        <v>1429</v>
      </c>
      <c r="HF12" s="64"/>
      <c r="HG12" s="64"/>
      <c r="HH12" s="64" t="s">
        <v>1433</v>
      </c>
      <c r="HI12" s="64"/>
      <c r="HJ12" s="64"/>
      <c r="HK12" s="64" t="s">
        <v>1435</v>
      </c>
      <c r="HL12" s="64"/>
      <c r="HM12" s="64"/>
      <c r="HN12" s="64" t="s">
        <v>1439</v>
      </c>
      <c r="HO12" s="64"/>
      <c r="HP12" s="64"/>
      <c r="HQ12" s="64" t="s">
        <v>1441</v>
      </c>
      <c r="HR12" s="64"/>
      <c r="HS12" s="64"/>
      <c r="HT12" s="64" t="s">
        <v>1445</v>
      </c>
      <c r="HU12" s="64"/>
      <c r="HV12" s="64"/>
      <c r="HW12" s="64" t="s">
        <v>1449</v>
      </c>
      <c r="HX12" s="64"/>
      <c r="HY12" s="64"/>
      <c r="HZ12" s="64" t="s">
        <v>1451</v>
      </c>
      <c r="IA12" s="64"/>
      <c r="IB12" s="64"/>
      <c r="IC12" s="64" t="s">
        <v>1453</v>
      </c>
      <c r="ID12" s="64"/>
      <c r="IE12" s="64"/>
      <c r="IF12" s="64" t="s">
        <v>1457</v>
      </c>
      <c r="IG12" s="64"/>
      <c r="IH12" s="64"/>
      <c r="II12" s="64" t="s">
        <v>1460</v>
      </c>
      <c r="IJ12" s="64"/>
      <c r="IK12" s="64"/>
      <c r="IL12" s="64" t="s">
        <v>1462</v>
      </c>
      <c r="IM12" s="64"/>
      <c r="IN12" s="64"/>
      <c r="IO12" s="64" t="s">
        <v>1466</v>
      </c>
      <c r="IP12" s="64"/>
      <c r="IQ12" s="64"/>
      <c r="IR12" s="64" t="s">
        <v>1469</v>
      </c>
      <c r="IS12" s="64"/>
      <c r="IT12" s="64"/>
      <c r="IU12" s="64" t="s">
        <v>1471</v>
      </c>
      <c r="IV12" s="64"/>
      <c r="IW12" s="64"/>
      <c r="IX12" s="106" t="s">
        <v>1472</v>
      </c>
      <c r="IY12" s="106"/>
      <c r="IZ12" s="106"/>
      <c r="JA12" s="106" t="s">
        <v>1473</v>
      </c>
      <c r="JB12" s="106"/>
      <c r="JC12" s="106"/>
      <c r="JD12" s="106" t="s">
        <v>1474</v>
      </c>
      <c r="JE12" s="106"/>
      <c r="JF12" s="106"/>
      <c r="JG12" s="106" t="s">
        <v>1475</v>
      </c>
      <c r="JH12" s="106"/>
      <c r="JI12" s="106"/>
      <c r="JJ12" s="63" t="s">
        <v>1476</v>
      </c>
      <c r="JK12" s="63"/>
      <c r="JL12" s="63"/>
      <c r="JM12" s="63" t="s">
        <v>1479</v>
      </c>
      <c r="JN12" s="63"/>
      <c r="JO12" s="63"/>
      <c r="JP12" s="63" t="s">
        <v>1483</v>
      </c>
      <c r="JQ12" s="63"/>
      <c r="JR12" s="63"/>
      <c r="JS12" s="63" t="s">
        <v>1484</v>
      </c>
      <c r="JT12" s="63"/>
      <c r="JU12" s="63"/>
      <c r="JV12" s="63" t="s">
        <v>1488</v>
      </c>
      <c r="JW12" s="63"/>
      <c r="JX12" s="63"/>
      <c r="JY12" s="63" t="s">
        <v>1492</v>
      </c>
      <c r="JZ12" s="63"/>
      <c r="KA12" s="63"/>
      <c r="KB12" s="63" t="s">
        <v>1496</v>
      </c>
      <c r="KC12" s="63"/>
      <c r="KD12" s="63"/>
      <c r="KE12" s="63" t="s">
        <v>1500</v>
      </c>
      <c r="KF12" s="63"/>
      <c r="KG12" s="63"/>
      <c r="KH12" s="63" t="s">
        <v>1502</v>
      </c>
      <c r="KI12" s="63"/>
      <c r="KJ12" s="63"/>
      <c r="KK12" s="63" t="s">
        <v>1504</v>
      </c>
      <c r="KL12" s="63"/>
      <c r="KM12" s="63"/>
      <c r="KN12" s="63" t="s">
        <v>1739</v>
      </c>
      <c r="KO12" s="63"/>
      <c r="KP12" s="63"/>
      <c r="KQ12" s="63" t="s">
        <v>1509</v>
      </c>
      <c r="KR12" s="63"/>
      <c r="KS12" s="63"/>
      <c r="KT12" s="63" t="s">
        <v>1512</v>
      </c>
      <c r="KU12" s="63"/>
      <c r="KV12" s="63"/>
      <c r="KW12" s="64" t="s">
        <v>1514</v>
      </c>
      <c r="KX12" s="64"/>
      <c r="KY12" s="64"/>
      <c r="KZ12" s="63" t="s">
        <v>1516</v>
      </c>
      <c r="LA12" s="63"/>
      <c r="LB12" s="63"/>
      <c r="LC12" s="63" t="s">
        <v>1517</v>
      </c>
      <c r="LD12" s="63"/>
      <c r="LE12" s="63"/>
    </row>
    <row r="13" spans="1:317" ht="156" x14ac:dyDescent="0.25">
      <c r="A13" s="65"/>
      <c r="B13" s="66"/>
      <c r="C13" s="35" t="s">
        <v>639</v>
      </c>
      <c r="D13" s="35" t="s">
        <v>640</v>
      </c>
      <c r="E13" s="35" t="s">
        <v>641</v>
      </c>
      <c r="F13" s="35" t="s">
        <v>643</v>
      </c>
      <c r="G13" s="35" t="s">
        <v>644</v>
      </c>
      <c r="H13" s="35" t="s">
        <v>645</v>
      </c>
      <c r="I13" s="35" t="s">
        <v>647</v>
      </c>
      <c r="J13" s="35" t="s">
        <v>648</v>
      </c>
      <c r="K13" s="35" t="s">
        <v>649</v>
      </c>
      <c r="L13" s="35" t="s">
        <v>651</v>
      </c>
      <c r="M13" s="35" t="s">
        <v>652</v>
      </c>
      <c r="N13" s="35" t="s">
        <v>653</v>
      </c>
      <c r="O13" s="35" t="s">
        <v>655</v>
      </c>
      <c r="P13" s="35" t="s">
        <v>656</v>
      </c>
      <c r="Q13" s="35" t="s">
        <v>657</v>
      </c>
      <c r="R13" s="35" t="s">
        <v>659</v>
      </c>
      <c r="S13" s="35" t="s">
        <v>523</v>
      </c>
      <c r="T13" s="35" t="s">
        <v>660</v>
      </c>
      <c r="U13" s="35" t="s">
        <v>662</v>
      </c>
      <c r="V13" s="35" t="s">
        <v>663</v>
      </c>
      <c r="W13" s="35" t="s">
        <v>664</v>
      </c>
      <c r="X13" s="35" t="s">
        <v>666</v>
      </c>
      <c r="Y13" s="35" t="s">
        <v>667</v>
      </c>
      <c r="Z13" s="35" t="s">
        <v>668</v>
      </c>
      <c r="AA13" s="35" t="s">
        <v>670</v>
      </c>
      <c r="AB13" s="35" t="s">
        <v>671</v>
      </c>
      <c r="AC13" s="35" t="s">
        <v>672</v>
      </c>
      <c r="AD13" s="35" t="s">
        <v>674</v>
      </c>
      <c r="AE13" s="35" t="s">
        <v>675</v>
      </c>
      <c r="AF13" s="35" t="s">
        <v>676</v>
      </c>
      <c r="AG13" s="35" t="s">
        <v>397</v>
      </c>
      <c r="AH13" s="35" t="s">
        <v>678</v>
      </c>
      <c r="AI13" s="35" t="s">
        <v>679</v>
      </c>
      <c r="AJ13" s="35" t="s">
        <v>681</v>
      </c>
      <c r="AK13" s="35" t="s">
        <v>682</v>
      </c>
      <c r="AL13" s="35" t="s">
        <v>683</v>
      </c>
      <c r="AM13" s="35" t="s">
        <v>593</v>
      </c>
      <c r="AN13" s="35" t="s">
        <v>685</v>
      </c>
      <c r="AO13" s="35" t="s">
        <v>686</v>
      </c>
      <c r="AP13" s="35" t="s">
        <v>688</v>
      </c>
      <c r="AQ13" s="35" t="s">
        <v>689</v>
      </c>
      <c r="AR13" s="35" t="s">
        <v>690</v>
      </c>
      <c r="AS13" s="35" t="s">
        <v>692</v>
      </c>
      <c r="AT13" s="35" t="s">
        <v>693</v>
      </c>
      <c r="AU13" s="35" t="s">
        <v>694</v>
      </c>
      <c r="AV13" s="35" t="s">
        <v>696</v>
      </c>
      <c r="AW13" s="35" t="s">
        <v>697</v>
      </c>
      <c r="AX13" s="35" t="s">
        <v>698</v>
      </c>
      <c r="AY13" s="35" t="s">
        <v>700</v>
      </c>
      <c r="AZ13" s="35" t="s">
        <v>701</v>
      </c>
      <c r="BA13" s="35" t="s">
        <v>702</v>
      </c>
      <c r="BB13" s="35" t="s">
        <v>704</v>
      </c>
      <c r="BC13" s="35" t="s">
        <v>705</v>
      </c>
      <c r="BD13" s="35" t="s">
        <v>706</v>
      </c>
      <c r="BE13" s="35" t="s">
        <v>708</v>
      </c>
      <c r="BF13" s="35" t="s">
        <v>709</v>
      </c>
      <c r="BG13" s="35" t="s">
        <v>710</v>
      </c>
      <c r="BH13" s="35" t="s">
        <v>712</v>
      </c>
      <c r="BI13" s="35" t="s">
        <v>713</v>
      </c>
      <c r="BJ13" s="35" t="s">
        <v>714</v>
      </c>
      <c r="BK13" s="35" t="s">
        <v>716</v>
      </c>
      <c r="BL13" s="35" t="s">
        <v>436</v>
      </c>
      <c r="BM13" s="35" t="s">
        <v>717</v>
      </c>
      <c r="BN13" s="35" t="s">
        <v>459</v>
      </c>
      <c r="BO13" s="35" t="s">
        <v>719</v>
      </c>
      <c r="BP13" s="35" t="s">
        <v>720</v>
      </c>
      <c r="BQ13" s="35" t="s">
        <v>722</v>
      </c>
      <c r="BR13" s="35" t="s">
        <v>723</v>
      </c>
      <c r="BS13" s="35" t="s">
        <v>724</v>
      </c>
      <c r="BT13" s="35" t="s">
        <v>612</v>
      </c>
      <c r="BU13" s="35" t="s">
        <v>726</v>
      </c>
      <c r="BV13" s="35" t="s">
        <v>727</v>
      </c>
      <c r="BW13" s="35" t="s">
        <v>729</v>
      </c>
      <c r="BX13" s="35" t="s">
        <v>730</v>
      </c>
      <c r="BY13" s="35" t="s">
        <v>508</v>
      </c>
      <c r="BZ13" s="35" t="s">
        <v>385</v>
      </c>
      <c r="CA13" s="35" t="s">
        <v>589</v>
      </c>
      <c r="CB13" s="35" t="s">
        <v>387</v>
      </c>
      <c r="CC13" s="35" t="s">
        <v>729</v>
      </c>
      <c r="CD13" s="35" t="s">
        <v>507</v>
      </c>
      <c r="CE13" s="35" t="s">
        <v>733</v>
      </c>
      <c r="CF13" s="35" t="s">
        <v>735</v>
      </c>
      <c r="CG13" s="35" t="s">
        <v>632</v>
      </c>
      <c r="CH13" s="35" t="s">
        <v>736</v>
      </c>
      <c r="CI13" s="35" t="s">
        <v>738</v>
      </c>
      <c r="CJ13" s="35" t="s">
        <v>739</v>
      </c>
      <c r="CK13" s="35" t="s">
        <v>740</v>
      </c>
      <c r="CL13" s="35" t="s">
        <v>742</v>
      </c>
      <c r="CM13" s="35" t="s">
        <v>743</v>
      </c>
      <c r="CN13" s="35" t="s">
        <v>744</v>
      </c>
      <c r="CO13" s="35" t="s">
        <v>746</v>
      </c>
      <c r="CP13" s="35" t="s">
        <v>747</v>
      </c>
      <c r="CQ13" s="35" t="s">
        <v>748</v>
      </c>
      <c r="CR13" s="35" t="s">
        <v>750</v>
      </c>
      <c r="CS13" s="35" t="s">
        <v>751</v>
      </c>
      <c r="CT13" s="35" t="s">
        <v>752</v>
      </c>
      <c r="CU13" s="35" t="s">
        <v>754</v>
      </c>
      <c r="CV13" s="35" t="s">
        <v>755</v>
      </c>
      <c r="CW13" s="35" t="s">
        <v>756</v>
      </c>
      <c r="CX13" s="35" t="s">
        <v>758</v>
      </c>
      <c r="CY13" s="35" t="s">
        <v>759</v>
      </c>
      <c r="CZ13" s="35" t="s">
        <v>473</v>
      </c>
      <c r="DA13" s="35" t="s">
        <v>761</v>
      </c>
      <c r="DB13" s="35" t="s">
        <v>762</v>
      </c>
      <c r="DC13" s="35" t="s">
        <v>763</v>
      </c>
      <c r="DD13" s="35" t="s">
        <v>471</v>
      </c>
      <c r="DE13" s="35" t="s">
        <v>556</v>
      </c>
      <c r="DF13" s="35" t="s">
        <v>473</v>
      </c>
      <c r="DG13" s="35" t="s">
        <v>766</v>
      </c>
      <c r="DH13" s="35" t="s">
        <v>767</v>
      </c>
      <c r="DI13" s="35" t="s">
        <v>768</v>
      </c>
      <c r="DJ13" s="35" t="s">
        <v>770</v>
      </c>
      <c r="DK13" s="35" t="s">
        <v>771</v>
      </c>
      <c r="DL13" s="35" t="s">
        <v>772</v>
      </c>
      <c r="DM13" s="35" t="s">
        <v>774</v>
      </c>
      <c r="DN13" s="35" t="s">
        <v>775</v>
      </c>
      <c r="DO13" s="35" t="s">
        <v>776</v>
      </c>
      <c r="DP13" s="35" t="s">
        <v>1357</v>
      </c>
      <c r="DQ13" s="35" t="s">
        <v>1358</v>
      </c>
      <c r="DR13" s="35" t="s">
        <v>1359</v>
      </c>
      <c r="DS13" s="35" t="s">
        <v>1361</v>
      </c>
      <c r="DT13" s="35" t="s">
        <v>867</v>
      </c>
      <c r="DU13" s="35" t="s">
        <v>804</v>
      </c>
      <c r="DV13" s="35" t="s">
        <v>1363</v>
      </c>
      <c r="DW13" s="35" t="s">
        <v>1364</v>
      </c>
      <c r="DX13" s="35" t="s">
        <v>1365</v>
      </c>
      <c r="DY13" s="35" t="s">
        <v>1366</v>
      </c>
      <c r="DZ13" s="35" t="s">
        <v>1367</v>
      </c>
      <c r="EA13" s="35" t="s">
        <v>1368</v>
      </c>
      <c r="EB13" s="35" t="s">
        <v>366</v>
      </c>
      <c r="EC13" s="35" t="s">
        <v>867</v>
      </c>
      <c r="ED13" s="35" t="s">
        <v>804</v>
      </c>
      <c r="EE13" s="35" t="s">
        <v>1371</v>
      </c>
      <c r="EF13" s="35" t="s">
        <v>1372</v>
      </c>
      <c r="EG13" s="35" t="s">
        <v>1373</v>
      </c>
      <c r="EH13" s="35" t="s">
        <v>631</v>
      </c>
      <c r="EI13" s="35" t="s">
        <v>1375</v>
      </c>
      <c r="EJ13" s="35" t="s">
        <v>633</v>
      </c>
      <c r="EK13" s="35" t="s">
        <v>525</v>
      </c>
      <c r="EL13" s="35" t="s">
        <v>1377</v>
      </c>
      <c r="EM13" s="35" t="s">
        <v>1378</v>
      </c>
      <c r="EN13" s="35" t="s">
        <v>1380</v>
      </c>
      <c r="EO13" s="35" t="s">
        <v>1381</v>
      </c>
      <c r="EP13" s="35" t="s">
        <v>1382</v>
      </c>
      <c r="EQ13" s="42" t="s">
        <v>778</v>
      </c>
      <c r="ER13" s="42" t="s">
        <v>779</v>
      </c>
      <c r="ES13" s="42" t="s">
        <v>780</v>
      </c>
      <c r="ET13" s="42" t="s">
        <v>782</v>
      </c>
      <c r="EU13" s="42" t="s">
        <v>783</v>
      </c>
      <c r="EV13" s="42" t="s">
        <v>784</v>
      </c>
      <c r="EW13" s="42" t="s">
        <v>786</v>
      </c>
      <c r="EX13" s="42" t="s">
        <v>787</v>
      </c>
      <c r="EY13" s="42" t="s">
        <v>788</v>
      </c>
      <c r="EZ13" s="42" t="s">
        <v>790</v>
      </c>
      <c r="FA13" s="42" t="s">
        <v>791</v>
      </c>
      <c r="FB13" s="42" t="s">
        <v>792</v>
      </c>
      <c r="FC13" s="42" t="s">
        <v>794</v>
      </c>
      <c r="FD13" s="42" t="s">
        <v>795</v>
      </c>
      <c r="FE13" s="42" t="s">
        <v>796</v>
      </c>
      <c r="FF13" s="42" t="s">
        <v>798</v>
      </c>
      <c r="FG13" s="42" t="s">
        <v>799</v>
      </c>
      <c r="FH13" s="42" t="s">
        <v>800</v>
      </c>
      <c r="FI13" s="42" t="s">
        <v>612</v>
      </c>
      <c r="FJ13" s="42" t="s">
        <v>613</v>
      </c>
      <c r="FK13" s="42" t="s">
        <v>727</v>
      </c>
      <c r="FL13" s="42" t="s">
        <v>366</v>
      </c>
      <c r="FM13" s="42" t="s">
        <v>803</v>
      </c>
      <c r="FN13" s="42" t="s">
        <v>804</v>
      </c>
      <c r="FO13" s="42" t="s">
        <v>612</v>
      </c>
      <c r="FP13" s="42" t="s">
        <v>806</v>
      </c>
      <c r="FQ13" s="42" t="s">
        <v>727</v>
      </c>
      <c r="FR13" s="42" t="s">
        <v>397</v>
      </c>
      <c r="FS13" s="42" t="s">
        <v>867</v>
      </c>
      <c r="FT13" s="42" t="s">
        <v>1385</v>
      </c>
      <c r="FU13" s="42" t="s">
        <v>1387</v>
      </c>
      <c r="FV13" s="42" t="s">
        <v>1388</v>
      </c>
      <c r="FW13" s="42" t="s">
        <v>1389</v>
      </c>
      <c r="FX13" s="42" t="s">
        <v>1391</v>
      </c>
      <c r="FY13" s="42" t="s">
        <v>1392</v>
      </c>
      <c r="FZ13" s="42" t="s">
        <v>1393</v>
      </c>
      <c r="GA13" s="42" t="s">
        <v>1395</v>
      </c>
      <c r="GB13" s="42" t="s">
        <v>840</v>
      </c>
      <c r="GC13" s="42" t="s">
        <v>1396</v>
      </c>
      <c r="GD13" s="42" t="s">
        <v>1398</v>
      </c>
      <c r="GE13" s="42" t="s">
        <v>1399</v>
      </c>
      <c r="GF13" s="42" t="s">
        <v>1400</v>
      </c>
      <c r="GG13" s="42" t="s">
        <v>1402</v>
      </c>
      <c r="GH13" s="42" t="s">
        <v>1403</v>
      </c>
      <c r="GI13" s="42" t="s">
        <v>1404</v>
      </c>
      <c r="GJ13" s="42" t="s">
        <v>612</v>
      </c>
      <c r="GK13" s="42" t="s">
        <v>613</v>
      </c>
      <c r="GL13" s="42" t="s">
        <v>1406</v>
      </c>
      <c r="GM13" s="42" t="s">
        <v>1408</v>
      </c>
      <c r="GN13" s="42" t="s">
        <v>1409</v>
      </c>
      <c r="GO13" s="42" t="s">
        <v>1410</v>
      </c>
      <c r="GP13" s="42" t="s">
        <v>1412</v>
      </c>
      <c r="GQ13" s="42" t="s">
        <v>1413</v>
      </c>
      <c r="GR13" s="42" t="s">
        <v>1414</v>
      </c>
      <c r="GS13" s="42" t="s">
        <v>1416</v>
      </c>
      <c r="GT13" s="42" t="s">
        <v>1417</v>
      </c>
      <c r="GU13" s="42" t="s">
        <v>1418</v>
      </c>
      <c r="GV13" s="42" t="s">
        <v>1420</v>
      </c>
      <c r="GW13" s="42" t="s">
        <v>1421</v>
      </c>
      <c r="GX13" s="42" t="s">
        <v>1422</v>
      </c>
      <c r="GY13" s="42" t="s">
        <v>1424</v>
      </c>
      <c r="GZ13" s="42" t="s">
        <v>1425</v>
      </c>
      <c r="HA13" s="42" t="s">
        <v>1426</v>
      </c>
      <c r="HB13" s="42" t="s">
        <v>525</v>
      </c>
      <c r="HC13" s="42" t="s">
        <v>1377</v>
      </c>
      <c r="HD13" s="42" t="s">
        <v>1428</v>
      </c>
      <c r="HE13" s="42" t="s">
        <v>1430</v>
      </c>
      <c r="HF13" s="42" t="s">
        <v>1431</v>
      </c>
      <c r="HG13" s="42" t="s">
        <v>1432</v>
      </c>
      <c r="HH13" s="42" t="s">
        <v>696</v>
      </c>
      <c r="HI13" s="42" t="s">
        <v>1434</v>
      </c>
      <c r="HJ13" s="42" t="s">
        <v>1426</v>
      </c>
      <c r="HK13" s="42" t="s">
        <v>1436</v>
      </c>
      <c r="HL13" s="42" t="s">
        <v>1437</v>
      </c>
      <c r="HM13" s="42" t="s">
        <v>1438</v>
      </c>
      <c r="HN13" s="42" t="s">
        <v>423</v>
      </c>
      <c r="HO13" s="42" t="s">
        <v>1440</v>
      </c>
      <c r="HP13" s="42" t="s">
        <v>568</v>
      </c>
      <c r="HQ13" s="42" t="s">
        <v>1442</v>
      </c>
      <c r="HR13" s="42" t="s">
        <v>1443</v>
      </c>
      <c r="HS13" s="42" t="s">
        <v>1444</v>
      </c>
      <c r="HT13" s="42" t="s">
        <v>1446</v>
      </c>
      <c r="HU13" s="42" t="s">
        <v>1447</v>
      </c>
      <c r="HV13" s="42" t="s">
        <v>1448</v>
      </c>
      <c r="HW13" s="42" t="s">
        <v>525</v>
      </c>
      <c r="HX13" s="42" t="s">
        <v>1450</v>
      </c>
      <c r="HY13" s="42" t="s">
        <v>527</v>
      </c>
      <c r="HZ13" s="42" t="s">
        <v>525</v>
      </c>
      <c r="IA13" s="42" t="s">
        <v>1452</v>
      </c>
      <c r="IB13" s="42" t="s">
        <v>527</v>
      </c>
      <c r="IC13" s="42" t="s">
        <v>1454</v>
      </c>
      <c r="ID13" s="42" t="s">
        <v>1455</v>
      </c>
      <c r="IE13" s="42" t="s">
        <v>1456</v>
      </c>
      <c r="IF13" s="42" t="s">
        <v>1458</v>
      </c>
      <c r="IG13" s="42" t="s">
        <v>1459</v>
      </c>
      <c r="IH13" s="42" t="s">
        <v>565</v>
      </c>
      <c r="II13" s="42" t="s">
        <v>1461</v>
      </c>
      <c r="IJ13" s="42" t="s">
        <v>1377</v>
      </c>
      <c r="IK13" s="42" t="s">
        <v>527</v>
      </c>
      <c r="IL13" s="42" t="s">
        <v>1463</v>
      </c>
      <c r="IM13" s="42" t="s">
        <v>1464</v>
      </c>
      <c r="IN13" s="42" t="s">
        <v>1465</v>
      </c>
      <c r="IO13" s="42" t="s">
        <v>1467</v>
      </c>
      <c r="IP13" s="42" t="s">
        <v>477</v>
      </c>
      <c r="IQ13" s="42" t="s">
        <v>1468</v>
      </c>
      <c r="IR13" s="42" t="s">
        <v>401</v>
      </c>
      <c r="IS13" s="42" t="s">
        <v>523</v>
      </c>
      <c r="IT13" s="42" t="s">
        <v>1470</v>
      </c>
      <c r="IU13" s="42" t="s">
        <v>750</v>
      </c>
      <c r="IV13" s="42" t="s">
        <v>575</v>
      </c>
      <c r="IW13" s="43" t="s">
        <v>523</v>
      </c>
      <c r="IX13" s="35" t="s">
        <v>3169</v>
      </c>
      <c r="IY13" s="35" t="s">
        <v>3170</v>
      </c>
      <c r="IZ13" s="35" t="s">
        <v>3171</v>
      </c>
      <c r="JA13" s="35" t="s">
        <v>3166</v>
      </c>
      <c r="JB13" s="35" t="s">
        <v>3167</v>
      </c>
      <c r="JC13" s="35" t="s">
        <v>3168</v>
      </c>
      <c r="JD13" s="35" t="s">
        <v>612</v>
      </c>
      <c r="JE13" s="35" t="s">
        <v>3101</v>
      </c>
      <c r="JF13" s="35" t="s">
        <v>727</v>
      </c>
      <c r="JG13" s="35" t="s">
        <v>3163</v>
      </c>
      <c r="JH13" s="35" t="s">
        <v>3164</v>
      </c>
      <c r="JI13" s="35" t="s">
        <v>3165</v>
      </c>
      <c r="JJ13" s="44" t="s">
        <v>423</v>
      </c>
      <c r="JK13" s="35" t="s">
        <v>1477</v>
      </c>
      <c r="JL13" s="35" t="s">
        <v>1478</v>
      </c>
      <c r="JM13" s="35" t="s">
        <v>1480</v>
      </c>
      <c r="JN13" s="35" t="s">
        <v>1481</v>
      </c>
      <c r="JO13" s="35" t="s">
        <v>1482</v>
      </c>
      <c r="JP13" s="35" t="s">
        <v>385</v>
      </c>
      <c r="JQ13" s="35" t="s">
        <v>589</v>
      </c>
      <c r="JR13" s="35" t="s">
        <v>387</v>
      </c>
      <c r="JS13" s="35" t="s">
        <v>1485</v>
      </c>
      <c r="JT13" s="35" t="s">
        <v>1486</v>
      </c>
      <c r="JU13" s="35" t="s">
        <v>1487</v>
      </c>
      <c r="JV13" s="35" t="s">
        <v>1489</v>
      </c>
      <c r="JW13" s="35" t="s">
        <v>1490</v>
      </c>
      <c r="JX13" s="35" t="s">
        <v>1491</v>
      </c>
      <c r="JY13" s="35" t="s">
        <v>1493</v>
      </c>
      <c r="JZ13" s="35" t="s">
        <v>1494</v>
      </c>
      <c r="KA13" s="35" t="s">
        <v>1495</v>
      </c>
      <c r="KB13" s="35" t="s">
        <v>1497</v>
      </c>
      <c r="KC13" s="35" t="s">
        <v>1498</v>
      </c>
      <c r="KD13" s="35" t="s">
        <v>1499</v>
      </c>
      <c r="KE13" s="35" t="s">
        <v>620</v>
      </c>
      <c r="KF13" s="35" t="s">
        <v>1501</v>
      </c>
      <c r="KG13" s="35" t="s">
        <v>621</v>
      </c>
      <c r="KH13" s="35" t="s">
        <v>1442</v>
      </c>
      <c r="KI13" s="35" t="s">
        <v>965</v>
      </c>
      <c r="KJ13" s="35" t="s">
        <v>1503</v>
      </c>
      <c r="KK13" s="35" t="s">
        <v>1505</v>
      </c>
      <c r="KL13" s="35" t="s">
        <v>1506</v>
      </c>
      <c r="KM13" s="35" t="s">
        <v>614</v>
      </c>
      <c r="KN13" s="35" t="s">
        <v>1507</v>
      </c>
      <c r="KO13" s="35" t="s">
        <v>629</v>
      </c>
      <c r="KP13" s="35" t="s">
        <v>1508</v>
      </c>
      <c r="KQ13" s="35" t="s">
        <v>1510</v>
      </c>
      <c r="KR13" s="35" t="s">
        <v>1511</v>
      </c>
      <c r="KS13" s="35" t="s">
        <v>865</v>
      </c>
      <c r="KT13" s="35" t="s">
        <v>631</v>
      </c>
      <c r="KU13" s="35" t="s">
        <v>1513</v>
      </c>
      <c r="KV13" s="35" t="s">
        <v>633</v>
      </c>
      <c r="KW13" s="35" t="s">
        <v>612</v>
      </c>
      <c r="KX13" s="35" t="s">
        <v>614</v>
      </c>
      <c r="KY13" s="35" t="s">
        <v>1515</v>
      </c>
      <c r="KZ13" s="35" t="s">
        <v>612</v>
      </c>
      <c r="LA13" s="35" t="s">
        <v>613</v>
      </c>
      <c r="LB13" s="35" t="s">
        <v>727</v>
      </c>
      <c r="LC13" s="35" t="s">
        <v>612</v>
      </c>
      <c r="LD13" s="35" t="s">
        <v>1518</v>
      </c>
      <c r="LE13" s="35" t="s">
        <v>727</v>
      </c>
    </row>
    <row r="14" spans="1:317" ht="15.75" x14ac:dyDescent="0.25">
      <c r="A14" s="2">
        <v>1</v>
      </c>
      <c r="B14" s="1"/>
      <c r="C14" s="5"/>
      <c r="D14" s="5"/>
      <c r="E14" s="5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1"/>
      <c r="BN14" s="21"/>
      <c r="BO14" s="21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7"/>
      <c r="KW14" s="21"/>
      <c r="KX14" s="21"/>
      <c r="KY14" s="21"/>
      <c r="KZ14" s="21"/>
      <c r="LA14" s="21"/>
      <c r="LB14" s="21"/>
      <c r="LC14" s="21"/>
      <c r="LD14" s="21"/>
      <c r="LE14" s="21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22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22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22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22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22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22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22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2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2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2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2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2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2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2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2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2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2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2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2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2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2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2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2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2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59" t="s">
        <v>333</v>
      </c>
      <c r="B39" s="60"/>
      <c r="C39" s="3">
        <f>SUM(C14:C38)</f>
        <v>0</v>
      </c>
      <c r="D39" s="3">
        <f t="shared" ref="D39: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ref="H39" si="1">SUM(H14:H38)</f>
        <v>0</v>
      </c>
      <c r="I39" s="3">
        <f t="shared" ref="I39" si="2">SUM(I14:I38)</f>
        <v>0</v>
      </c>
      <c r="J39" s="3">
        <f t="shared" ref="J39:K39" si="3">SUM(J14:J38)</f>
        <v>0</v>
      </c>
      <c r="K39" s="3">
        <f t="shared" si="3"/>
        <v>0</v>
      </c>
      <c r="L39" s="3">
        <f t="shared" ref="L39" si="4">SUM(L14:L38)</f>
        <v>0</v>
      </c>
      <c r="M39" s="3">
        <f t="shared" ref="M39" si="5">SUM(M14:M38)</f>
        <v>0</v>
      </c>
      <c r="N39" s="3">
        <f t="shared" ref="N39:O39" si="6">SUM(N14:N38)</f>
        <v>0</v>
      </c>
      <c r="O39" s="3">
        <f t="shared" si="6"/>
        <v>0</v>
      </c>
      <c r="P39" s="3">
        <f t="shared" ref="P39" si="7">SUM(P14:P38)</f>
        <v>0</v>
      </c>
      <c r="Q39" s="3">
        <f t="shared" ref="Q39" si="8">SUM(Q14:Q38)</f>
        <v>0</v>
      </c>
      <c r="R39" s="3">
        <f t="shared" ref="R39:S39" si="9">SUM(R14:R38)</f>
        <v>0</v>
      </c>
      <c r="S39" s="3">
        <f t="shared" si="9"/>
        <v>0</v>
      </c>
      <c r="T39" s="3">
        <f t="shared" ref="T39" si="10">SUM(T14:T38)</f>
        <v>0</v>
      </c>
      <c r="U39" s="3">
        <f t="shared" ref="U39" si="11">SUM(U14:U38)</f>
        <v>0</v>
      </c>
      <c r="V39" s="3">
        <f t="shared" ref="V39:W39" si="12">SUM(V14:V38)</f>
        <v>0</v>
      </c>
      <c r="W39" s="3">
        <f t="shared" si="12"/>
        <v>0</v>
      </c>
      <c r="X39" s="3">
        <f t="shared" ref="X39" si="13">SUM(X14:X38)</f>
        <v>0</v>
      </c>
      <c r="Y39" s="3">
        <f t="shared" ref="Y39" si="14">SUM(Y14:Y38)</f>
        <v>0</v>
      </c>
      <c r="Z39" s="3">
        <f t="shared" ref="Z39:AA39" si="15">SUM(Z14:Z38)</f>
        <v>0</v>
      </c>
      <c r="AA39" s="3">
        <f t="shared" si="15"/>
        <v>0</v>
      </c>
      <c r="AB39" s="3">
        <f t="shared" ref="AB39" si="16">SUM(AB14:AB38)</f>
        <v>0</v>
      </c>
      <c r="AC39" s="3">
        <f t="shared" ref="AC39" si="17">SUM(AC14:AC38)</f>
        <v>0</v>
      </c>
      <c r="AD39" s="3">
        <f t="shared" ref="AD39:AE39" si="18">SUM(AD14:AD38)</f>
        <v>0</v>
      </c>
      <c r="AE39" s="3">
        <f t="shared" si="18"/>
        <v>0</v>
      </c>
      <c r="AF39" s="3">
        <f t="shared" ref="AF39" si="19">SUM(AF14:AF38)</f>
        <v>0</v>
      </c>
      <c r="AG39" s="3">
        <f t="shared" ref="AG39" si="20">SUM(AG14:AG38)</f>
        <v>0</v>
      </c>
      <c r="AH39" s="3">
        <f t="shared" ref="AH39:AI39" si="21">SUM(AH14:AH38)</f>
        <v>0</v>
      </c>
      <c r="AI39" s="3">
        <f t="shared" si="21"/>
        <v>0</v>
      </c>
      <c r="AJ39" s="3">
        <f t="shared" ref="AJ39" si="22">SUM(AJ14:AJ38)</f>
        <v>0</v>
      </c>
      <c r="AK39" s="3">
        <f t="shared" ref="AK39" si="23">SUM(AK14:AK38)</f>
        <v>0</v>
      </c>
      <c r="AL39" s="3">
        <f t="shared" ref="AL39:AM39" si="24">SUM(AL14:AL38)</f>
        <v>0</v>
      </c>
      <c r="AM39" s="3">
        <f t="shared" si="24"/>
        <v>0</v>
      </c>
      <c r="AN39" s="3">
        <f t="shared" ref="AN39" si="25">SUM(AN14:AN38)</f>
        <v>0</v>
      </c>
      <c r="AO39" s="3">
        <f t="shared" ref="AO39" si="26">SUM(AO14:AO38)</f>
        <v>0</v>
      </c>
      <c r="AP39" s="3">
        <f t="shared" ref="AP39:AQ39" si="27">SUM(AP14:AP38)</f>
        <v>0</v>
      </c>
      <c r="AQ39" s="3">
        <f t="shared" si="27"/>
        <v>0</v>
      </c>
      <c r="AR39" s="3">
        <f t="shared" ref="AR39" si="28">SUM(AR14:AR38)</f>
        <v>0</v>
      </c>
      <c r="AS39" s="3">
        <f t="shared" ref="AS39" si="29">SUM(AS14:AS38)</f>
        <v>0</v>
      </c>
      <c r="AT39" s="3">
        <f t="shared" ref="AT39:AU39" si="30">SUM(AT14:AT38)</f>
        <v>0</v>
      </c>
      <c r="AU39" s="3">
        <f t="shared" si="30"/>
        <v>0</v>
      </c>
      <c r="AV39" s="3">
        <f t="shared" ref="AV39" si="31">SUM(AV14:AV38)</f>
        <v>0</v>
      </c>
      <c r="AW39" s="3">
        <f t="shared" ref="AW39" si="32">SUM(AW14:AW38)</f>
        <v>0</v>
      </c>
      <c r="AX39" s="3">
        <f t="shared" ref="AX39:AY39" si="33">SUM(AX14:AX38)</f>
        <v>0</v>
      </c>
      <c r="AY39" s="3">
        <f t="shared" si="33"/>
        <v>0</v>
      </c>
      <c r="AZ39" s="3">
        <f t="shared" ref="AZ39" si="34">SUM(AZ14:AZ38)</f>
        <v>0</v>
      </c>
      <c r="BA39" s="3">
        <f t="shared" ref="BA39" si="35">SUM(BA14:BA38)</f>
        <v>0</v>
      </c>
      <c r="BB39" s="3">
        <f t="shared" ref="BB39:BC39" si="36">SUM(BB14:BB38)</f>
        <v>0</v>
      </c>
      <c r="BC39" s="3">
        <f t="shared" si="36"/>
        <v>0</v>
      </c>
      <c r="BD39" s="3">
        <f t="shared" ref="BD39" si="37">SUM(BD14:BD38)</f>
        <v>0</v>
      </c>
      <c r="BE39" s="3">
        <f t="shared" ref="BE39" si="38">SUM(BE14:BE38)</f>
        <v>0</v>
      </c>
      <c r="BF39" s="3">
        <f t="shared" ref="BF39:BG39" si="39">SUM(BF14:BF38)</f>
        <v>0</v>
      </c>
      <c r="BG39" s="3">
        <f t="shared" si="39"/>
        <v>0</v>
      </c>
      <c r="BH39" s="3">
        <f t="shared" ref="BH39" si="40">SUM(BH14:BH38)</f>
        <v>0</v>
      </c>
      <c r="BI39" s="3">
        <f t="shared" ref="BI39" si="41">SUM(BI14:BI38)</f>
        <v>0</v>
      </c>
      <c r="BJ39" s="3">
        <f t="shared" ref="BJ39:BK39" si="42">SUM(BJ14:BJ38)</f>
        <v>0</v>
      </c>
      <c r="BK39" s="3">
        <f t="shared" si="42"/>
        <v>0</v>
      </c>
      <c r="BL39" s="3">
        <f t="shared" ref="BL39" si="43">SUM(BL14:BL38)</f>
        <v>0</v>
      </c>
      <c r="BM39" s="3">
        <f t="shared" ref="BM39" si="44">SUM(BM14:BM38)</f>
        <v>0</v>
      </c>
      <c r="BN39" s="3">
        <f t="shared" ref="BN39:BO39" si="45">SUM(BN14:BN38)</f>
        <v>0</v>
      </c>
      <c r="BO39" s="3">
        <f t="shared" si="45"/>
        <v>0</v>
      </c>
      <c r="BP39" s="3">
        <f t="shared" ref="BP39" si="46">SUM(BP14:BP38)</f>
        <v>0</v>
      </c>
      <c r="BQ39" s="3">
        <f t="shared" ref="BQ39" si="47">SUM(BQ14:BQ38)</f>
        <v>0</v>
      </c>
      <c r="BR39" s="3">
        <f t="shared" ref="BR39:BS39" si="48">SUM(BR14:BR38)</f>
        <v>0</v>
      </c>
      <c r="BS39" s="3">
        <f t="shared" si="48"/>
        <v>0</v>
      </c>
      <c r="BT39" s="3">
        <f t="shared" ref="BT39" si="49">SUM(BT14:BT38)</f>
        <v>0</v>
      </c>
      <c r="BU39" s="3">
        <f t="shared" ref="BU39" si="50">SUM(BU14:BU38)</f>
        <v>0</v>
      </c>
      <c r="BV39" s="3">
        <f t="shared" ref="BV39:BW39" si="51">SUM(BV14:BV38)</f>
        <v>0</v>
      </c>
      <c r="BW39" s="3">
        <f t="shared" si="51"/>
        <v>0</v>
      </c>
      <c r="BX39" s="3">
        <f t="shared" ref="BX39" si="52">SUM(BX14:BX38)</f>
        <v>0</v>
      </c>
      <c r="BY39" s="3">
        <f t="shared" ref="BY39" si="53">SUM(BY14:BY38)</f>
        <v>0</v>
      </c>
      <c r="BZ39" s="3">
        <f t="shared" ref="BZ39:CA39" si="54">SUM(BZ14:BZ38)</f>
        <v>0</v>
      </c>
      <c r="CA39" s="3">
        <f t="shared" si="54"/>
        <v>0</v>
      </c>
      <c r="CB39" s="3">
        <f t="shared" ref="CB39" si="55">SUM(CB14:CB38)</f>
        <v>0</v>
      </c>
      <c r="CC39" s="3">
        <f t="shared" ref="CC39" si="56">SUM(CC14:CC38)</f>
        <v>0</v>
      </c>
      <c r="CD39" s="3">
        <f t="shared" ref="CD39:CE39" si="57">SUM(CD14:CD38)</f>
        <v>0</v>
      </c>
      <c r="CE39" s="3">
        <f t="shared" si="57"/>
        <v>0</v>
      </c>
      <c r="CF39" s="3">
        <f t="shared" ref="CF39" si="58">SUM(CF14:CF38)</f>
        <v>0</v>
      </c>
      <c r="CG39" s="3">
        <f t="shared" ref="CG39" si="59">SUM(CG14:CG38)</f>
        <v>0</v>
      </c>
      <c r="CH39" s="3">
        <f t="shared" ref="CH39:CI39" si="60">SUM(CH14:CH38)</f>
        <v>0</v>
      </c>
      <c r="CI39" s="3">
        <f t="shared" si="60"/>
        <v>0</v>
      </c>
      <c r="CJ39" s="3">
        <f t="shared" ref="CJ39" si="61">SUM(CJ14:CJ38)</f>
        <v>0</v>
      </c>
      <c r="CK39" s="3">
        <f t="shared" ref="CK39" si="62">SUM(CK14:CK38)</f>
        <v>0</v>
      </c>
      <c r="CL39" s="3">
        <f t="shared" ref="CL39:CM39" si="63">SUM(CL14:CL38)</f>
        <v>0</v>
      </c>
      <c r="CM39" s="3">
        <f t="shared" si="63"/>
        <v>0</v>
      </c>
      <c r="CN39" s="3">
        <f t="shared" ref="CN39" si="64">SUM(CN14:CN38)</f>
        <v>0</v>
      </c>
      <c r="CO39" s="3">
        <f t="shared" ref="CO39" si="65">SUM(CO14:CO38)</f>
        <v>0</v>
      </c>
      <c r="CP39" s="3">
        <f t="shared" ref="CP39:CQ39" si="66">SUM(CP14:CP38)</f>
        <v>0</v>
      </c>
      <c r="CQ39" s="3">
        <f t="shared" si="66"/>
        <v>0</v>
      </c>
      <c r="CR39" s="3">
        <f t="shared" ref="CR39" si="67">SUM(CR14:CR38)</f>
        <v>0</v>
      </c>
      <c r="CS39" s="3">
        <f t="shared" ref="CS39" si="68">SUM(CS14:CS38)</f>
        <v>0</v>
      </c>
      <c r="CT39" s="3">
        <f t="shared" ref="CT39:CU39" si="69">SUM(CT14:CT38)</f>
        <v>0</v>
      </c>
      <c r="CU39" s="3">
        <f t="shared" si="69"/>
        <v>0</v>
      </c>
      <c r="CV39" s="3">
        <f t="shared" ref="CV39" si="70">SUM(CV14:CV38)</f>
        <v>0</v>
      </c>
      <c r="CW39" s="3">
        <f t="shared" ref="CW39" si="71">SUM(CW14:CW38)</f>
        <v>0</v>
      </c>
      <c r="CX39" s="3">
        <f t="shared" ref="CX39:CY39" si="72">SUM(CX14:CX38)</f>
        <v>0</v>
      </c>
      <c r="CY39" s="3">
        <f t="shared" si="72"/>
        <v>0</v>
      </c>
      <c r="CZ39" s="3">
        <f t="shared" ref="CZ39" si="73">SUM(CZ14:CZ38)</f>
        <v>0</v>
      </c>
      <c r="DA39" s="3">
        <f t="shared" ref="DA39" si="74">SUM(DA14:DA38)</f>
        <v>0</v>
      </c>
      <c r="DB39" s="3">
        <f t="shared" ref="DB39:DC39" si="75">SUM(DB14:DB38)</f>
        <v>0</v>
      </c>
      <c r="DC39" s="3">
        <f t="shared" si="75"/>
        <v>0</v>
      </c>
      <c r="DD39" s="3">
        <f t="shared" ref="DD39" si="76">SUM(DD14:DD38)</f>
        <v>0</v>
      </c>
      <c r="DE39" s="3">
        <f t="shared" ref="DE39" si="77">SUM(DE14:DE38)</f>
        <v>0</v>
      </c>
      <c r="DF39" s="3">
        <f t="shared" ref="DF39:DG39" si="78">SUM(DF14:DF38)</f>
        <v>0</v>
      </c>
      <c r="DG39" s="3">
        <f t="shared" si="78"/>
        <v>0</v>
      </c>
      <c r="DH39" s="3">
        <f t="shared" ref="DH39" si="79">SUM(DH14:DH38)</f>
        <v>0</v>
      </c>
      <c r="DI39" s="3">
        <f t="shared" ref="DI39" si="80">SUM(DI14:DI38)</f>
        <v>0</v>
      </c>
      <c r="DJ39" s="3">
        <f t="shared" ref="DJ39:DK39" si="81">SUM(DJ14:DJ38)</f>
        <v>0</v>
      </c>
      <c r="DK39" s="3">
        <f t="shared" si="81"/>
        <v>0</v>
      </c>
      <c r="DL39" s="3">
        <f t="shared" ref="DL39" si="82">SUM(DL14:DL38)</f>
        <v>0</v>
      </c>
      <c r="DM39" s="3">
        <f t="shared" ref="DM39" si="83">SUM(DM14:DM38)</f>
        <v>0</v>
      </c>
      <c r="DN39" s="3">
        <f t="shared" ref="DN39:DO39" si="84">SUM(DN14:DN38)</f>
        <v>0</v>
      </c>
      <c r="DO39" s="3">
        <f t="shared" si="84"/>
        <v>0</v>
      </c>
      <c r="DP39" s="3">
        <f t="shared" ref="DP39" si="85">SUM(DP14:DP38)</f>
        <v>0</v>
      </c>
      <c r="DQ39" s="3">
        <f t="shared" ref="DQ39" si="86">SUM(DQ14:DQ38)</f>
        <v>0</v>
      </c>
      <c r="DR39" s="3">
        <f t="shared" ref="DR39:DS39" si="87">SUM(DR14:DR38)</f>
        <v>0</v>
      </c>
      <c r="DS39" s="3">
        <f t="shared" si="87"/>
        <v>0</v>
      </c>
      <c r="DT39" s="3">
        <f t="shared" ref="DT39" si="88">SUM(DT14:DT38)</f>
        <v>0</v>
      </c>
      <c r="DU39" s="3">
        <f t="shared" ref="DU39" si="89">SUM(DU14:DU38)</f>
        <v>0</v>
      </c>
      <c r="DV39" s="3">
        <f t="shared" ref="DV39:DW39" si="90">SUM(DV14:DV38)</f>
        <v>0</v>
      </c>
      <c r="DW39" s="3">
        <f t="shared" si="90"/>
        <v>0</v>
      </c>
      <c r="DX39" s="3">
        <f t="shared" ref="DX39" si="91">SUM(DX14:DX38)</f>
        <v>0</v>
      </c>
      <c r="DY39" s="3">
        <f t="shared" ref="DY39" si="92">SUM(DY14:DY38)</f>
        <v>0</v>
      </c>
      <c r="DZ39" s="3">
        <f t="shared" ref="DZ39:EA39" si="93">SUM(DZ14:DZ38)</f>
        <v>0</v>
      </c>
      <c r="EA39" s="3">
        <f t="shared" si="93"/>
        <v>0</v>
      </c>
      <c r="EB39" s="3">
        <f t="shared" ref="EB39" si="94">SUM(EB14:EB38)</f>
        <v>0</v>
      </c>
      <c r="EC39" s="3">
        <f t="shared" ref="EC39" si="95">SUM(EC14:EC38)</f>
        <v>0</v>
      </c>
      <c r="ED39" s="3">
        <f t="shared" ref="ED39:EE39" si="96">SUM(ED14:ED38)</f>
        <v>0</v>
      </c>
      <c r="EE39" s="3">
        <f t="shared" si="96"/>
        <v>0</v>
      </c>
      <c r="EF39" s="3">
        <f t="shared" ref="EF39" si="97">SUM(EF14:EF38)</f>
        <v>0</v>
      </c>
      <c r="EG39" s="3">
        <f t="shared" ref="EG39" si="98">SUM(EG14:EG38)</f>
        <v>0</v>
      </c>
      <c r="EH39" s="3">
        <f t="shared" ref="EH39:EI39" si="99">SUM(EH14:EH38)</f>
        <v>0</v>
      </c>
      <c r="EI39" s="3">
        <f t="shared" si="99"/>
        <v>0</v>
      </c>
      <c r="EJ39" s="3">
        <f t="shared" ref="EJ39" si="100">SUM(EJ14:EJ38)</f>
        <v>0</v>
      </c>
      <c r="EK39" s="3">
        <f t="shared" ref="EK39" si="101">SUM(EK14:EK38)</f>
        <v>0</v>
      </c>
      <c r="EL39" s="3">
        <f t="shared" ref="EL39:EM39" si="102">SUM(EL14:EL38)</f>
        <v>0</v>
      </c>
      <c r="EM39" s="3">
        <f t="shared" si="102"/>
        <v>0</v>
      </c>
      <c r="EN39" s="3">
        <f t="shared" ref="EN39" si="103">SUM(EN14:EN38)</f>
        <v>0</v>
      </c>
      <c r="EO39" s="3">
        <f t="shared" ref="EO39" si="104">SUM(EO14:EO38)</f>
        <v>0</v>
      </c>
      <c r="EP39" s="3">
        <f t="shared" ref="EP39:EQ39" si="105">SUM(EP14:EP38)</f>
        <v>0</v>
      </c>
      <c r="EQ39" s="3">
        <f t="shared" si="105"/>
        <v>0</v>
      </c>
      <c r="ER39" s="3">
        <f t="shared" ref="ER39" si="106">SUM(ER14:ER38)</f>
        <v>0</v>
      </c>
      <c r="ES39" s="3">
        <f t="shared" ref="ES39" si="107">SUM(ES14:ES38)</f>
        <v>0</v>
      </c>
      <c r="ET39" s="3">
        <f t="shared" ref="ET39:EU39" si="108">SUM(ET14:ET38)</f>
        <v>0</v>
      </c>
      <c r="EU39" s="3">
        <f t="shared" si="108"/>
        <v>0</v>
      </c>
      <c r="EV39" s="3">
        <f t="shared" ref="EV39" si="109">SUM(EV14:EV38)</f>
        <v>0</v>
      </c>
      <c r="EW39" s="3">
        <f t="shared" ref="EW39" si="110">SUM(EW14:EW38)</f>
        <v>0</v>
      </c>
      <c r="EX39" s="3">
        <f t="shared" ref="EX39:EY39" si="111">SUM(EX14:EX38)</f>
        <v>0</v>
      </c>
      <c r="EY39" s="3">
        <f t="shared" si="111"/>
        <v>0</v>
      </c>
      <c r="EZ39" s="3">
        <f t="shared" ref="EZ39" si="112">SUM(EZ14:EZ38)</f>
        <v>0</v>
      </c>
      <c r="FA39" s="3">
        <f t="shared" ref="FA39" si="113">SUM(FA14:FA38)</f>
        <v>0</v>
      </c>
      <c r="FB39" s="3">
        <f t="shared" ref="FB39:FC39" si="114">SUM(FB14:FB38)</f>
        <v>0</v>
      </c>
      <c r="FC39" s="3">
        <f t="shared" si="114"/>
        <v>0</v>
      </c>
      <c r="FD39" s="3">
        <f t="shared" ref="FD39" si="115">SUM(FD14:FD38)</f>
        <v>0</v>
      </c>
      <c r="FE39" s="3">
        <f t="shared" ref="FE39" si="116">SUM(FE14:FE38)</f>
        <v>0</v>
      </c>
      <c r="FF39" s="3">
        <f t="shared" ref="FF39:FG39" si="117">SUM(FF14:FF38)</f>
        <v>0</v>
      </c>
      <c r="FG39" s="3">
        <f t="shared" si="117"/>
        <v>0</v>
      </c>
      <c r="FH39" s="3">
        <f t="shared" ref="FH39" si="118">SUM(FH14:FH38)</f>
        <v>0</v>
      </c>
      <c r="FI39" s="3">
        <f t="shared" ref="FI39" si="119">SUM(FI14:FI38)</f>
        <v>0</v>
      </c>
      <c r="FJ39" s="3">
        <f t="shared" ref="FJ39:FK39" si="120">SUM(FJ14:FJ38)</f>
        <v>0</v>
      </c>
      <c r="FK39" s="3">
        <f t="shared" si="120"/>
        <v>0</v>
      </c>
      <c r="FL39" s="3">
        <f t="shared" ref="FL39" si="121">SUM(FL14:FL38)</f>
        <v>0</v>
      </c>
      <c r="FM39" s="3">
        <f t="shared" ref="FM39" si="122">SUM(FM14:FM38)</f>
        <v>0</v>
      </c>
      <c r="FN39" s="3">
        <f t="shared" ref="FN39:FO39" si="123">SUM(FN14:FN38)</f>
        <v>0</v>
      </c>
      <c r="FO39" s="3">
        <f t="shared" si="123"/>
        <v>0</v>
      </c>
      <c r="FP39" s="3">
        <f t="shared" ref="FP39" si="124">SUM(FP14:FP38)</f>
        <v>0</v>
      </c>
      <c r="FQ39" s="3">
        <f t="shared" ref="FQ39" si="125">SUM(FQ14:FQ38)</f>
        <v>0</v>
      </c>
      <c r="FR39" s="3">
        <f t="shared" ref="FR39:FS39" si="126">SUM(FR14:FR38)</f>
        <v>0</v>
      </c>
      <c r="FS39" s="3">
        <f t="shared" si="126"/>
        <v>0</v>
      </c>
      <c r="FT39" s="3">
        <f t="shared" ref="FT39" si="127">SUM(FT14:FT38)</f>
        <v>0</v>
      </c>
      <c r="FU39" s="3">
        <f t="shared" ref="FU39" si="128">SUM(FU14:FU38)</f>
        <v>0</v>
      </c>
      <c r="FV39" s="3">
        <f t="shared" ref="FV39:FW39" si="129">SUM(FV14:FV38)</f>
        <v>0</v>
      </c>
      <c r="FW39" s="3">
        <f t="shared" si="129"/>
        <v>0</v>
      </c>
      <c r="FX39" s="3">
        <f t="shared" ref="FX39" si="130">SUM(FX14:FX38)</f>
        <v>0</v>
      </c>
      <c r="FY39" s="3">
        <f t="shared" ref="FY39" si="131">SUM(FY14:FY38)</f>
        <v>0</v>
      </c>
      <c r="FZ39" s="3">
        <f t="shared" ref="FZ39:GA39" si="132">SUM(FZ14:FZ38)</f>
        <v>0</v>
      </c>
      <c r="GA39" s="3">
        <f t="shared" si="132"/>
        <v>0</v>
      </c>
      <c r="GB39" s="3">
        <f t="shared" ref="GB39" si="133">SUM(GB14:GB38)</f>
        <v>0</v>
      </c>
      <c r="GC39" s="3">
        <f t="shared" ref="GC39" si="134">SUM(GC14:GC38)</f>
        <v>0</v>
      </c>
      <c r="GD39" s="3">
        <f t="shared" ref="GD39:GE39" si="135">SUM(GD14:GD38)</f>
        <v>0</v>
      </c>
      <c r="GE39" s="3">
        <f t="shared" si="135"/>
        <v>0</v>
      </c>
      <c r="GF39" s="3">
        <f t="shared" ref="GF39" si="136">SUM(GF14:GF38)</f>
        <v>0</v>
      </c>
      <c r="GG39" s="3">
        <f t="shared" ref="GG39" si="137">SUM(GG14:GG38)</f>
        <v>0</v>
      </c>
      <c r="GH39" s="3">
        <f t="shared" ref="GH39:GI39" si="138">SUM(GH14:GH38)</f>
        <v>0</v>
      </c>
      <c r="GI39" s="3">
        <f t="shared" si="138"/>
        <v>0</v>
      </c>
      <c r="GJ39" s="3">
        <f t="shared" ref="GJ39" si="139">SUM(GJ14:GJ38)</f>
        <v>0</v>
      </c>
      <c r="GK39" s="3">
        <f t="shared" ref="GK39" si="140">SUM(GK14:GK38)</f>
        <v>0</v>
      </c>
      <c r="GL39" s="3">
        <f t="shared" ref="GL39:GM39" si="141">SUM(GL14:GL38)</f>
        <v>0</v>
      </c>
      <c r="GM39" s="3">
        <f t="shared" si="141"/>
        <v>0</v>
      </c>
      <c r="GN39" s="3">
        <f t="shared" ref="GN39" si="142">SUM(GN14:GN38)</f>
        <v>0</v>
      </c>
      <c r="GO39" s="3">
        <f t="shared" ref="GO39" si="143">SUM(GO14:GO38)</f>
        <v>0</v>
      </c>
      <c r="GP39" s="3">
        <f t="shared" ref="GP39:GQ39" si="144">SUM(GP14:GP38)</f>
        <v>0</v>
      </c>
      <c r="GQ39" s="3">
        <f t="shared" si="144"/>
        <v>0</v>
      </c>
      <c r="GR39" s="3">
        <f t="shared" ref="GR39" si="145">SUM(GR14:GR38)</f>
        <v>0</v>
      </c>
      <c r="GS39" s="3">
        <f t="shared" ref="GS39" si="146">SUM(GS14:GS38)</f>
        <v>0</v>
      </c>
      <c r="GT39" s="3">
        <f t="shared" ref="GT39:GU39" si="147">SUM(GT14:GT38)</f>
        <v>0</v>
      </c>
      <c r="GU39" s="3">
        <f t="shared" si="147"/>
        <v>0</v>
      </c>
      <c r="GV39" s="3">
        <f t="shared" ref="GV39" si="148">SUM(GV14:GV38)</f>
        <v>0</v>
      </c>
      <c r="GW39" s="3">
        <f t="shared" ref="GW39" si="149">SUM(GW14:GW38)</f>
        <v>0</v>
      </c>
      <c r="GX39" s="3">
        <f t="shared" ref="GX39:GY39" si="150">SUM(GX14:GX38)</f>
        <v>0</v>
      </c>
      <c r="GY39" s="3">
        <f t="shared" si="150"/>
        <v>0</v>
      </c>
      <c r="GZ39" s="3">
        <f t="shared" ref="GZ39" si="151">SUM(GZ14:GZ38)</f>
        <v>0</v>
      </c>
      <c r="HA39" s="3">
        <f t="shared" ref="HA39" si="152">SUM(HA14:HA38)</f>
        <v>0</v>
      </c>
      <c r="HB39" s="3">
        <f t="shared" ref="HB39:HC39" si="153">SUM(HB14:HB38)</f>
        <v>0</v>
      </c>
      <c r="HC39" s="3">
        <f t="shared" si="153"/>
        <v>0</v>
      </c>
      <c r="HD39" s="3">
        <f t="shared" ref="HD39" si="154">SUM(HD14:HD38)</f>
        <v>0</v>
      </c>
      <c r="HE39" s="3">
        <f t="shared" ref="HE39" si="155">SUM(HE14:HE38)</f>
        <v>0</v>
      </c>
      <c r="HF39" s="3">
        <f t="shared" ref="HF39:HG39" si="156">SUM(HF14:HF38)</f>
        <v>0</v>
      </c>
      <c r="HG39" s="3">
        <f t="shared" si="156"/>
        <v>0</v>
      </c>
      <c r="HH39" s="3">
        <f t="shared" ref="HH39" si="157">SUM(HH14:HH38)</f>
        <v>0</v>
      </c>
      <c r="HI39" s="3">
        <f t="shared" ref="HI39" si="158">SUM(HI14:HI38)</f>
        <v>0</v>
      </c>
      <c r="HJ39" s="3">
        <f t="shared" ref="HJ39:HK39" si="159">SUM(HJ14:HJ38)</f>
        <v>0</v>
      </c>
      <c r="HK39" s="3">
        <f t="shared" si="159"/>
        <v>0</v>
      </c>
      <c r="HL39" s="3">
        <f t="shared" ref="HL39" si="160">SUM(HL14:HL38)</f>
        <v>0</v>
      </c>
      <c r="HM39" s="3">
        <f t="shared" ref="HM39" si="161">SUM(HM14:HM38)</f>
        <v>0</v>
      </c>
      <c r="HN39" s="3">
        <f t="shared" ref="HN39:HO39" si="162">SUM(HN14:HN38)</f>
        <v>0</v>
      </c>
      <c r="HO39" s="3">
        <f t="shared" si="162"/>
        <v>0</v>
      </c>
      <c r="HP39" s="3">
        <f t="shared" ref="HP39" si="163">SUM(HP14:HP38)</f>
        <v>0</v>
      </c>
      <c r="HQ39" s="3">
        <f t="shared" ref="HQ39" si="164">SUM(HQ14:HQ38)</f>
        <v>0</v>
      </c>
      <c r="HR39" s="3">
        <f t="shared" ref="HR39:HS39" si="165">SUM(HR14:HR38)</f>
        <v>0</v>
      </c>
      <c r="HS39" s="3">
        <f t="shared" si="165"/>
        <v>0</v>
      </c>
      <c r="HT39" s="3">
        <f t="shared" ref="HT39" si="166">SUM(HT14:HT38)</f>
        <v>0</v>
      </c>
      <c r="HU39" s="3">
        <f t="shared" ref="HU39" si="167">SUM(HU14:HU38)</f>
        <v>0</v>
      </c>
      <c r="HV39" s="3">
        <f t="shared" ref="HV39:HW39" si="168">SUM(HV14:HV38)</f>
        <v>0</v>
      </c>
      <c r="HW39" s="3">
        <f t="shared" si="168"/>
        <v>0</v>
      </c>
      <c r="HX39" s="3">
        <f t="shared" ref="HX39" si="169">SUM(HX14:HX38)</f>
        <v>0</v>
      </c>
      <c r="HY39" s="3">
        <f t="shared" ref="HY39" si="170">SUM(HY14:HY38)</f>
        <v>0</v>
      </c>
      <c r="HZ39" s="3">
        <f t="shared" ref="HZ39:IA39" si="171">SUM(HZ14:HZ38)</f>
        <v>0</v>
      </c>
      <c r="IA39" s="3">
        <f t="shared" si="171"/>
        <v>0</v>
      </c>
      <c r="IB39" s="3">
        <f t="shared" ref="IB39" si="172">SUM(IB14:IB38)</f>
        <v>0</v>
      </c>
      <c r="IC39" s="3">
        <f t="shared" ref="IC39" si="173">SUM(IC14:IC38)</f>
        <v>0</v>
      </c>
      <c r="ID39" s="3">
        <f t="shared" ref="ID39:IE39" si="174">SUM(ID14:ID38)</f>
        <v>0</v>
      </c>
      <c r="IE39" s="3">
        <f t="shared" si="174"/>
        <v>0</v>
      </c>
      <c r="IF39" s="3">
        <f t="shared" ref="IF39" si="175">SUM(IF14:IF38)</f>
        <v>0</v>
      </c>
      <c r="IG39" s="3">
        <f t="shared" ref="IG39" si="176">SUM(IG14:IG38)</f>
        <v>0</v>
      </c>
      <c r="IH39" s="3">
        <f t="shared" ref="IH39:II39" si="177">SUM(IH14:IH38)</f>
        <v>0</v>
      </c>
      <c r="II39" s="3">
        <f t="shared" si="177"/>
        <v>0</v>
      </c>
      <c r="IJ39" s="3">
        <f t="shared" ref="IJ39" si="178">SUM(IJ14:IJ38)</f>
        <v>0</v>
      </c>
      <c r="IK39" s="3">
        <f t="shared" ref="IK39" si="179">SUM(IK14:IK38)</f>
        <v>0</v>
      </c>
      <c r="IL39" s="3">
        <f t="shared" ref="IL39:IM39" si="180">SUM(IL14:IL38)</f>
        <v>0</v>
      </c>
      <c r="IM39" s="3">
        <f t="shared" si="180"/>
        <v>0</v>
      </c>
      <c r="IN39" s="3">
        <f t="shared" ref="IN39" si="181">SUM(IN14:IN38)</f>
        <v>0</v>
      </c>
      <c r="IO39" s="3">
        <f t="shared" ref="IO39" si="182">SUM(IO14:IO38)</f>
        <v>0</v>
      </c>
      <c r="IP39" s="3">
        <f t="shared" ref="IP39:IQ39" si="183">SUM(IP14:IP38)</f>
        <v>0</v>
      </c>
      <c r="IQ39" s="3">
        <f t="shared" si="183"/>
        <v>0</v>
      </c>
      <c r="IR39" s="3">
        <f t="shared" ref="IR39" si="184">SUM(IR14:IR38)</f>
        <v>0</v>
      </c>
      <c r="IS39" s="3">
        <f t="shared" ref="IS39" si="185">SUM(IS14:IS38)</f>
        <v>0</v>
      </c>
      <c r="IT39" s="3">
        <f t="shared" ref="IT39:IU39" si="186">SUM(IT14:IT38)</f>
        <v>0</v>
      </c>
      <c r="IU39" s="3">
        <f t="shared" si="186"/>
        <v>0</v>
      </c>
      <c r="IV39" s="3">
        <f t="shared" ref="IV39" si="187">SUM(IV14:IV38)</f>
        <v>0</v>
      </c>
      <c r="IW39" s="3">
        <f t="shared" ref="IW39" si="188">SUM(IW14:IW38)</f>
        <v>0</v>
      </c>
      <c r="IX39" s="3">
        <f t="shared" ref="IX39:IY39" si="189">SUM(IX14:IX38)</f>
        <v>0</v>
      </c>
      <c r="IY39" s="3">
        <f t="shared" si="189"/>
        <v>0</v>
      </c>
      <c r="IZ39" s="3">
        <f t="shared" ref="IZ39" si="190">SUM(IZ14:IZ38)</f>
        <v>0</v>
      </c>
      <c r="JA39" s="3">
        <f t="shared" ref="JA39" si="191">SUM(JA14:JA38)</f>
        <v>0</v>
      </c>
      <c r="JB39" s="3">
        <f t="shared" ref="JB39:JC39" si="192">SUM(JB14:JB38)</f>
        <v>0</v>
      </c>
      <c r="JC39" s="3">
        <f t="shared" si="192"/>
        <v>0</v>
      </c>
      <c r="JD39" s="3">
        <f t="shared" ref="JD39" si="193">SUM(JD14:JD38)</f>
        <v>0</v>
      </c>
      <c r="JE39" s="3">
        <f t="shared" ref="JE39" si="194">SUM(JE14:JE38)</f>
        <v>0</v>
      </c>
      <c r="JF39" s="3">
        <f t="shared" ref="JF39:JG39" si="195">SUM(JF14:JF38)</f>
        <v>0</v>
      </c>
      <c r="JG39" s="3">
        <f t="shared" si="195"/>
        <v>0</v>
      </c>
      <c r="JH39" s="3">
        <f t="shared" ref="JH39" si="196">SUM(JH14:JH38)</f>
        <v>0</v>
      </c>
      <c r="JI39" s="3">
        <f t="shared" ref="JI39" si="197">SUM(JI14:JI38)</f>
        <v>0</v>
      </c>
      <c r="JJ39" s="3">
        <f t="shared" ref="JJ39:JK39" si="198">SUM(JJ14:JJ38)</f>
        <v>0</v>
      </c>
      <c r="JK39" s="3">
        <f t="shared" si="198"/>
        <v>0</v>
      </c>
      <c r="JL39" s="3">
        <f t="shared" ref="JL39" si="199">SUM(JL14:JL38)</f>
        <v>0</v>
      </c>
      <c r="JM39" s="3">
        <f t="shared" ref="JM39" si="200">SUM(JM14:JM38)</f>
        <v>0</v>
      </c>
      <c r="JN39" s="3">
        <f t="shared" ref="JN39:JO39" si="201">SUM(JN14:JN38)</f>
        <v>0</v>
      </c>
      <c r="JO39" s="3">
        <f t="shared" si="201"/>
        <v>0</v>
      </c>
      <c r="JP39" s="3">
        <f t="shared" ref="JP39" si="202">SUM(JP14:JP38)</f>
        <v>0</v>
      </c>
      <c r="JQ39" s="3">
        <f t="shared" ref="JQ39" si="203">SUM(JQ14:JQ38)</f>
        <v>0</v>
      </c>
      <c r="JR39" s="3">
        <f t="shared" ref="JR39:JS39" si="204">SUM(JR14:JR38)</f>
        <v>0</v>
      </c>
      <c r="JS39" s="3">
        <f t="shared" si="204"/>
        <v>0</v>
      </c>
      <c r="JT39" s="3">
        <f t="shared" ref="JT39" si="205">SUM(JT14:JT38)</f>
        <v>0</v>
      </c>
      <c r="JU39" s="3">
        <f t="shared" ref="JU39" si="206">SUM(JU14:JU38)</f>
        <v>0</v>
      </c>
      <c r="JV39" s="3">
        <f t="shared" ref="JV39:JW39" si="207">SUM(JV14:JV38)</f>
        <v>0</v>
      </c>
      <c r="JW39" s="3">
        <f t="shared" si="207"/>
        <v>0</v>
      </c>
      <c r="JX39" s="3">
        <f t="shared" ref="JX39" si="208">SUM(JX14:JX38)</f>
        <v>0</v>
      </c>
      <c r="JY39" s="3">
        <f t="shared" ref="JY39" si="209">SUM(JY14:JY38)</f>
        <v>0</v>
      </c>
      <c r="JZ39" s="3">
        <f t="shared" ref="JZ39:KA39" si="210">SUM(JZ14:JZ38)</f>
        <v>0</v>
      </c>
      <c r="KA39" s="3">
        <f t="shared" si="210"/>
        <v>0</v>
      </c>
      <c r="KB39" s="3">
        <f t="shared" ref="KB39" si="211">SUM(KB14:KB38)</f>
        <v>0</v>
      </c>
      <c r="KC39" s="3">
        <f t="shared" ref="KC39" si="212">SUM(KC14:KC38)</f>
        <v>0</v>
      </c>
      <c r="KD39" s="3">
        <f t="shared" ref="KD39:KE39" si="213">SUM(KD14:KD38)</f>
        <v>0</v>
      </c>
      <c r="KE39" s="3">
        <f t="shared" si="213"/>
        <v>0</v>
      </c>
      <c r="KF39" s="3">
        <f t="shared" ref="KF39" si="214">SUM(KF14:KF38)</f>
        <v>0</v>
      </c>
      <c r="KG39" s="3">
        <f t="shared" ref="KG39" si="215">SUM(KG14:KG38)</f>
        <v>0</v>
      </c>
      <c r="KH39" s="3">
        <f t="shared" ref="KH39:KI39" si="216">SUM(KH14:KH38)</f>
        <v>0</v>
      </c>
      <c r="KI39" s="3">
        <f t="shared" si="216"/>
        <v>0</v>
      </c>
      <c r="KJ39" s="3">
        <f t="shared" ref="KJ39" si="217">SUM(KJ14:KJ38)</f>
        <v>0</v>
      </c>
      <c r="KK39" s="3">
        <f t="shared" ref="KK39" si="218">SUM(KK14:KK38)</f>
        <v>0</v>
      </c>
      <c r="KL39" s="3">
        <f t="shared" ref="KL39:KM39" si="219">SUM(KL14:KL38)</f>
        <v>0</v>
      </c>
      <c r="KM39" s="3">
        <f t="shared" si="219"/>
        <v>0</v>
      </c>
      <c r="KN39" s="3">
        <f t="shared" ref="KN39" si="220">SUM(KN14:KN38)</f>
        <v>0</v>
      </c>
      <c r="KO39" s="3">
        <f t="shared" ref="KO39" si="221">SUM(KO14:KO38)</f>
        <v>0</v>
      </c>
      <c r="KP39" s="3">
        <f t="shared" ref="KP39:KQ39" si="222">SUM(KP14:KP38)</f>
        <v>0</v>
      </c>
      <c r="KQ39" s="3">
        <f t="shared" si="222"/>
        <v>0</v>
      </c>
      <c r="KR39" s="3">
        <f t="shared" ref="KR39" si="223">SUM(KR14:KR38)</f>
        <v>0</v>
      </c>
      <c r="KS39" s="3">
        <f t="shared" ref="KS39" si="224">SUM(KS14:KS38)</f>
        <v>0</v>
      </c>
      <c r="KT39" s="3">
        <f t="shared" ref="KT39:KU39" si="225">SUM(KT14:KT38)</f>
        <v>0</v>
      </c>
      <c r="KU39" s="3">
        <f t="shared" si="225"/>
        <v>0</v>
      </c>
      <c r="KV39" s="3">
        <f t="shared" ref="KV39" si="226">SUM(KV14:KV38)</f>
        <v>0</v>
      </c>
      <c r="KW39" s="3">
        <f t="shared" ref="KW39" si="227">SUM(KW14:KW38)</f>
        <v>0</v>
      </c>
      <c r="KX39" s="3">
        <f t="shared" ref="KX39:KY39" si="228">SUM(KX14:KX38)</f>
        <v>0</v>
      </c>
      <c r="KY39" s="3">
        <f t="shared" si="228"/>
        <v>0</v>
      </c>
      <c r="KZ39" s="3">
        <f t="shared" ref="KZ39" si="229">SUM(KZ14:KZ38)</f>
        <v>0</v>
      </c>
      <c r="LA39" s="3">
        <f t="shared" ref="LA39" si="230">SUM(LA14:LA38)</f>
        <v>0</v>
      </c>
      <c r="LB39" s="3">
        <f t="shared" ref="LB39:LC39" si="231">SUM(LB14:LB38)</f>
        <v>0</v>
      </c>
      <c r="LC39" s="3">
        <f t="shared" si="231"/>
        <v>0</v>
      </c>
      <c r="LD39" s="3">
        <f t="shared" ref="LD39" si="232">SUM(LD14:LD38)</f>
        <v>0</v>
      </c>
      <c r="LE39" s="3">
        <f t="shared" ref="LE39" si="233">SUM(LE14:LE38)</f>
        <v>0</v>
      </c>
    </row>
    <row r="40" spans="1:317" ht="37.5" customHeight="1" x14ac:dyDescent="0.25">
      <c r="A40" s="61" t="s">
        <v>3203</v>
      </c>
      <c r="B40" s="62"/>
      <c r="C40" s="11">
        <f>C39/25%</f>
        <v>0</v>
      </c>
      <c r="D40" s="11">
        <f t="shared" ref="D40:G40" si="234">D39/25%</f>
        <v>0</v>
      </c>
      <c r="E40" s="11">
        <f t="shared" si="234"/>
        <v>0</v>
      </c>
      <c r="F40" s="11">
        <f t="shared" si="234"/>
        <v>0</v>
      </c>
      <c r="G40" s="11">
        <f t="shared" si="234"/>
        <v>0</v>
      </c>
      <c r="H40" s="11">
        <f t="shared" ref="H40" si="235">H39/25%</f>
        <v>0</v>
      </c>
      <c r="I40" s="11">
        <f t="shared" ref="I40" si="236">I39/25%</f>
        <v>0</v>
      </c>
      <c r="J40" s="11">
        <f t="shared" ref="J40:K40" si="237">J39/25%</f>
        <v>0</v>
      </c>
      <c r="K40" s="11">
        <f t="shared" si="237"/>
        <v>0</v>
      </c>
      <c r="L40" s="11">
        <f t="shared" ref="L40" si="238">L39/25%</f>
        <v>0</v>
      </c>
      <c r="M40" s="11">
        <f t="shared" ref="M40" si="239">M39/25%</f>
        <v>0</v>
      </c>
      <c r="N40" s="11">
        <f t="shared" ref="N40:O40" si="240">N39/25%</f>
        <v>0</v>
      </c>
      <c r="O40" s="11">
        <f t="shared" si="240"/>
        <v>0</v>
      </c>
      <c r="P40" s="11">
        <f t="shared" ref="P40" si="241">P39/25%</f>
        <v>0</v>
      </c>
      <c r="Q40" s="11">
        <f t="shared" ref="Q40" si="242">Q39/25%</f>
        <v>0</v>
      </c>
      <c r="R40" s="11">
        <f t="shared" ref="R40:S40" si="243">R39/25%</f>
        <v>0</v>
      </c>
      <c r="S40" s="11">
        <f t="shared" si="243"/>
        <v>0</v>
      </c>
      <c r="T40" s="11">
        <f t="shared" ref="T40" si="244">T39/25%</f>
        <v>0</v>
      </c>
      <c r="U40" s="11">
        <f t="shared" ref="U40" si="245">U39/25%</f>
        <v>0</v>
      </c>
      <c r="V40" s="11">
        <f t="shared" ref="V40:W40" si="246">V39/25%</f>
        <v>0</v>
      </c>
      <c r="W40" s="11">
        <f t="shared" si="246"/>
        <v>0</v>
      </c>
      <c r="X40" s="11">
        <f t="shared" ref="X40" si="247">X39/25%</f>
        <v>0</v>
      </c>
      <c r="Y40" s="11">
        <f t="shared" ref="Y40" si="248">Y39/25%</f>
        <v>0</v>
      </c>
      <c r="Z40" s="11">
        <f t="shared" ref="Z40:AA40" si="249">Z39/25%</f>
        <v>0</v>
      </c>
      <c r="AA40" s="11">
        <f t="shared" si="249"/>
        <v>0</v>
      </c>
      <c r="AB40" s="11">
        <f t="shared" ref="AB40" si="250">AB39/25%</f>
        <v>0</v>
      </c>
      <c r="AC40" s="11">
        <f t="shared" ref="AC40" si="251">AC39/25%</f>
        <v>0</v>
      </c>
      <c r="AD40" s="11">
        <f t="shared" ref="AD40:AE40" si="252">AD39/25%</f>
        <v>0</v>
      </c>
      <c r="AE40" s="11">
        <f t="shared" si="252"/>
        <v>0</v>
      </c>
      <c r="AF40" s="11">
        <f t="shared" ref="AF40" si="253">AF39/25%</f>
        <v>0</v>
      </c>
      <c r="AG40" s="11">
        <f t="shared" ref="AG40" si="254">AG39/25%</f>
        <v>0</v>
      </c>
      <c r="AH40" s="11">
        <f t="shared" ref="AH40:AI40" si="255">AH39/25%</f>
        <v>0</v>
      </c>
      <c r="AI40" s="11">
        <f t="shared" si="255"/>
        <v>0</v>
      </c>
      <c r="AJ40" s="11">
        <f t="shared" ref="AJ40" si="256">AJ39/25%</f>
        <v>0</v>
      </c>
      <c r="AK40" s="11">
        <f t="shared" ref="AK40" si="257">AK39/25%</f>
        <v>0</v>
      </c>
      <c r="AL40" s="11">
        <f t="shared" ref="AL40:AM40" si="258">AL39/25%</f>
        <v>0</v>
      </c>
      <c r="AM40" s="11">
        <f t="shared" si="258"/>
        <v>0</v>
      </c>
      <c r="AN40" s="11">
        <f t="shared" ref="AN40" si="259">AN39/25%</f>
        <v>0</v>
      </c>
      <c r="AO40" s="11">
        <f t="shared" ref="AO40" si="260">AO39/25%</f>
        <v>0</v>
      </c>
      <c r="AP40" s="11">
        <f t="shared" ref="AP40:AQ40" si="261">AP39/25%</f>
        <v>0</v>
      </c>
      <c r="AQ40" s="11">
        <f t="shared" si="261"/>
        <v>0</v>
      </c>
      <c r="AR40" s="11">
        <f t="shared" ref="AR40" si="262">AR39/25%</f>
        <v>0</v>
      </c>
      <c r="AS40" s="11">
        <f t="shared" ref="AS40" si="263">AS39/25%</f>
        <v>0</v>
      </c>
      <c r="AT40" s="11">
        <f t="shared" ref="AT40:AU40" si="264">AT39/25%</f>
        <v>0</v>
      </c>
      <c r="AU40" s="11">
        <f t="shared" si="264"/>
        <v>0</v>
      </c>
      <c r="AV40" s="11">
        <f t="shared" ref="AV40" si="265">AV39/25%</f>
        <v>0</v>
      </c>
      <c r="AW40" s="11">
        <f t="shared" ref="AW40" si="266">AW39/25%</f>
        <v>0</v>
      </c>
      <c r="AX40" s="11">
        <f t="shared" ref="AX40:AY40" si="267">AX39/25%</f>
        <v>0</v>
      </c>
      <c r="AY40" s="11">
        <f t="shared" si="267"/>
        <v>0</v>
      </c>
      <c r="AZ40" s="11">
        <f t="shared" ref="AZ40" si="268">AZ39/25%</f>
        <v>0</v>
      </c>
      <c r="BA40" s="11">
        <f t="shared" ref="BA40" si="269">BA39/25%</f>
        <v>0</v>
      </c>
      <c r="BB40" s="11">
        <f t="shared" ref="BB40:BC40" si="270">BB39/25%</f>
        <v>0</v>
      </c>
      <c r="BC40" s="11">
        <f t="shared" si="270"/>
        <v>0</v>
      </c>
      <c r="BD40" s="11">
        <f t="shared" ref="BD40" si="271">BD39/25%</f>
        <v>0</v>
      </c>
      <c r="BE40" s="11">
        <f t="shared" ref="BE40" si="272">BE39/25%</f>
        <v>0</v>
      </c>
      <c r="BF40" s="11">
        <f t="shared" ref="BF40:BG40" si="273">BF39/25%</f>
        <v>0</v>
      </c>
      <c r="BG40" s="11">
        <f t="shared" si="273"/>
        <v>0</v>
      </c>
      <c r="BH40" s="11">
        <f t="shared" ref="BH40" si="274">BH39/25%</f>
        <v>0</v>
      </c>
      <c r="BI40" s="11">
        <f t="shared" ref="BI40" si="275">BI39/25%</f>
        <v>0</v>
      </c>
      <c r="BJ40" s="11">
        <f t="shared" ref="BJ40:BK40" si="276">BJ39/25%</f>
        <v>0</v>
      </c>
      <c r="BK40" s="11">
        <f t="shared" si="276"/>
        <v>0</v>
      </c>
      <c r="BL40" s="11">
        <f t="shared" ref="BL40" si="277">BL39/25%</f>
        <v>0</v>
      </c>
      <c r="BM40" s="11">
        <f t="shared" ref="BM40" si="278">BM39/25%</f>
        <v>0</v>
      </c>
      <c r="BN40" s="11">
        <f t="shared" ref="BN40:BO40" si="279">BN39/25%</f>
        <v>0</v>
      </c>
      <c r="BO40" s="11">
        <f t="shared" si="279"/>
        <v>0</v>
      </c>
      <c r="BP40" s="11">
        <f t="shared" ref="BP40" si="280">BP39/25%</f>
        <v>0</v>
      </c>
      <c r="BQ40" s="11">
        <f t="shared" ref="BQ40" si="281">BQ39/25%</f>
        <v>0</v>
      </c>
      <c r="BR40" s="11">
        <f t="shared" ref="BR40:BS40" si="282">BR39/25%</f>
        <v>0</v>
      </c>
      <c r="BS40" s="11">
        <f t="shared" si="282"/>
        <v>0</v>
      </c>
      <c r="BT40" s="11">
        <f t="shared" ref="BT40" si="283">BT39/25%</f>
        <v>0</v>
      </c>
      <c r="BU40" s="11">
        <f t="shared" ref="BU40" si="284">BU39/25%</f>
        <v>0</v>
      </c>
      <c r="BV40" s="11">
        <f t="shared" ref="BV40:BW40" si="285">BV39/25%</f>
        <v>0</v>
      </c>
      <c r="BW40" s="11">
        <f t="shared" si="285"/>
        <v>0</v>
      </c>
      <c r="BX40" s="11">
        <f t="shared" ref="BX40" si="286">BX39/25%</f>
        <v>0</v>
      </c>
      <c r="BY40" s="11">
        <f t="shared" ref="BY40" si="287">BY39/25%</f>
        <v>0</v>
      </c>
      <c r="BZ40" s="11">
        <f t="shared" ref="BZ40:CA40" si="288">BZ39/25%</f>
        <v>0</v>
      </c>
      <c r="CA40" s="11">
        <f t="shared" si="288"/>
        <v>0</v>
      </c>
      <c r="CB40" s="11">
        <f t="shared" ref="CB40" si="289">CB39/25%</f>
        <v>0</v>
      </c>
      <c r="CC40" s="11">
        <f t="shared" ref="CC40" si="290">CC39/25%</f>
        <v>0</v>
      </c>
      <c r="CD40" s="11">
        <f t="shared" ref="CD40:CE40" si="291">CD39/25%</f>
        <v>0</v>
      </c>
      <c r="CE40" s="11">
        <f t="shared" si="291"/>
        <v>0</v>
      </c>
      <c r="CF40" s="11">
        <f t="shared" ref="CF40" si="292">CF39/25%</f>
        <v>0</v>
      </c>
      <c r="CG40" s="11">
        <f t="shared" ref="CG40" si="293">CG39/25%</f>
        <v>0</v>
      </c>
      <c r="CH40" s="11">
        <f t="shared" ref="CH40:CI40" si="294">CH39/25%</f>
        <v>0</v>
      </c>
      <c r="CI40" s="11">
        <f t="shared" si="294"/>
        <v>0</v>
      </c>
      <c r="CJ40" s="11">
        <f t="shared" ref="CJ40" si="295">CJ39/25%</f>
        <v>0</v>
      </c>
      <c r="CK40" s="11">
        <f t="shared" ref="CK40" si="296">CK39/25%</f>
        <v>0</v>
      </c>
      <c r="CL40" s="11">
        <f t="shared" ref="CL40:CM40" si="297">CL39/25%</f>
        <v>0</v>
      </c>
      <c r="CM40" s="11">
        <f t="shared" si="297"/>
        <v>0</v>
      </c>
      <c r="CN40" s="11">
        <f t="shared" ref="CN40" si="298">CN39/25%</f>
        <v>0</v>
      </c>
      <c r="CO40" s="11">
        <f t="shared" ref="CO40" si="299">CO39/25%</f>
        <v>0</v>
      </c>
      <c r="CP40" s="11">
        <f t="shared" ref="CP40:CQ40" si="300">CP39/25%</f>
        <v>0</v>
      </c>
      <c r="CQ40" s="11">
        <f t="shared" si="300"/>
        <v>0</v>
      </c>
      <c r="CR40" s="11">
        <f t="shared" ref="CR40" si="301">CR39/25%</f>
        <v>0</v>
      </c>
      <c r="CS40" s="11">
        <f t="shared" ref="CS40" si="302">CS39/25%</f>
        <v>0</v>
      </c>
      <c r="CT40" s="11">
        <f t="shared" ref="CT40:CU40" si="303">CT39/25%</f>
        <v>0</v>
      </c>
      <c r="CU40" s="11">
        <f t="shared" si="303"/>
        <v>0</v>
      </c>
      <c r="CV40" s="11">
        <f t="shared" ref="CV40" si="304">CV39/25%</f>
        <v>0</v>
      </c>
      <c r="CW40" s="11">
        <f t="shared" ref="CW40" si="305">CW39/25%</f>
        <v>0</v>
      </c>
      <c r="CX40" s="11">
        <f t="shared" ref="CX40:CY40" si="306">CX39/25%</f>
        <v>0</v>
      </c>
      <c r="CY40" s="11">
        <f t="shared" si="306"/>
        <v>0</v>
      </c>
      <c r="CZ40" s="11">
        <f t="shared" ref="CZ40" si="307">CZ39/25%</f>
        <v>0</v>
      </c>
      <c r="DA40" s="11">
        <f t="shared" ref="DA40" si="308">DA39/25%</f>
        <v>0</v>
      </c>
      <c r="DB40" s="11">
        <f t="shared" ref="DB40:DC40" si="309">DB39/25%</f>
        <v>0</v>
      </c>
      <c r="DC40" s="11">
        <f t="shared" si="309"/>
        <v>0</v>
      </c>
      <c r="DD40" s="11">
        <f t="shared" ref="DD40" si="310">DD39/25%</f>
        <v>0</v>
      </c>
      <c r="DE40" s="11">
        <f t="shared" ref="DE40" si="311">DE39/25%</f>
        <v>0</v>
      </c>
      <c r="DF40" s="11">
        <f t="shared" ref="DF40:DG40" si="312">DF39/25%</f>
        <v>0</v>
      </c>
      <c r="DG40" s="11">
        <f t="shared" si="312"/>
        <v>0</v>
      </c>
      <c r="DH40" s="11">
        <f t="shared" ref="DH40" si="313">DH39/25%</f>
        <v>0</v>
      </c>
      <c r="DI40" s="11">
        <f t="shared" ref="DI40" si="314">DI39/25%</f>
        <v>0</v>
      </c>
      <c r="DJ40" s="11">
        <f t="shared" ref="DJ40:DK40" si="315">DJ39/25%</f>
        <v>0</v>
      </c>
      <c r="DK40" s="11">
        <f t="shared" si="315"/>
        <v>0</v>
      </c>
      <c r="DL40" s="11">
        <f t="shared" ref="DL40" si="316">DL39/25%</f>
        <v>0</v>
      </c>
      <c r="DM40" s="11">
        <f t="shared" ref="DM40" si="317">DM39/25%</f>
        <v>0</v>
      </c>
      <c r="DN40" s="11">
        <f t="shared" ref="DN40:DO40" si="318">DN39/25%</f>
        <v>0</v>
      </c>
      <c r="DO40" s="11">
        <f t="shared" si="318"/>
        <v>0</v>
      </c>
      <c r="DP40" s="11">
        <f t="shared" ref="DP40" si="319">DP39/25%</f>
        <v>0</v>
      </c>
      <c r="DQ40" s="11">
        <f t="shared" ref="DQ40" si="320">DQ39/25%</f>
        <v>0</v>
      </c>
      <c r="DR40" s="11">
        <f t="shared" ref="DR40:DS40" si="321">DR39/25%</f>
        <v>0</v>
      </c>
      <c r="DS40" s="11">
        <f t="shared" si="321"/>
        <v>0</v>
      </c>
      <c r="DT40" s="11">
        <f t="shared" ref="DT40" si="322">DT39/25%</f>
        <v>0</v>
      </c>
      <c r="DU40" s="11">
        <f t="shared" ref="DU40" si="323">DU39/25%</f>
        <v>0</v>
      </c>
      <c r="DV40" s="11">
        <f t="shared" ref="DV40:DW40" si="324">DV39/25%</f>
        <v>0</v>
      </c>
      <c r="DW40" s="11">
        <f t="shared" si="324"/>
        <v>0</v>
      </c>
      <c r="DX40" s="11">
        <f t="shared" ref="DX40" si="325">DX39/25%</f>
        <v>0</v>
      </c>
      <c r="DY40" s="11">
        <f t="shared" ref="DY40" si="326">DY39/25%</f>
        <v>0</v>
      </c>
      <c r="DZ40" s="11">
        <f t="shared" ref="DZ40:EA40" si="327">DZ39/25%</f>
        <v>0</v>
      </c>
      <c r="EA40" s="11">
        <f t="shared" si="327"/>
        <v>0</v>
      </c>
      <c r="EB40" s="11">
        <f t="shared" ref="EB40" si="328">EB39/25%</f>
        <v>0</v>
      </c>
      <c r="EC40" s="11">
        <f t="shared" ref="EC40" si="329">EC39/25%</f>
        <v>0</v>
      </c>
      <c r="ED40" s="11">
        <f t="shared" ref="ED40:EE40" si="330">ED39/25%</f>
        <v>0</v>
      </c>
      <c r="EE40" s="11">
        <f t="shared" si="330"/>
        <v>0</v>
      </c>
      <c r="EF40" s="11">
        <f t="shared" ref="EF40" si="331">EF39/25%</f>
        <v>0</v>
      </c>
      <c r="EG40" s="11">
        <f t="shared" ref="EG40" si="332">EG39/25%</f>
        <v>0</v>
      </c>
      <c r="EH40" s="11">
        <f t="shared" ref="EH40:EI40" si="333">EH39/25%</f>
        <v>0</v>
      </c>
      <c r="EI40" s="11">
        <f t="shared" si="333"/>
        <v>0</v>
      </c>
      <c r="EJ40" s="11">
        <f t="shared" ref="EJ40" si="334">EJ39/25%</f>
        <v>0</v>
      </c>
      <c r="EK40" s="11">
        <f t="shared" ref="EK40" si="335">EK39/25%</f>
        <v>0</v>
      </c>
      <c r="EL40" s="11">
        <f t="shared" ref="EL40:EM40" si="336">EL39/25%</f>
        <v>0</v>
      </c>
      <c r="EM40" s="11">
        <f t="shared" si="336"/>
        <v>0</v>
      </c>
      <c r="EN40" s="11">
        <f t="shared" ref="EN40" si="337">EN39/25%</f>
        <v>0</v>
      </c>
      <c r="EO40" s="11">
        <f t="shared" ref="EO40" si="338">EO39/25%</f>
        <v>0</v>
      </c>
      <c r="EP40" s="11">
        <f t="shared" ref="EP40:EQ40" si="339">EP39/25%</f>
        <v>0</v>
      </c>
      <c r="EQ40" s="11">
        <f t="shared" si="339"/>
        <v>0</v>
      </c>
      <c r="ER40" s="11">
        <f t="shared" ref="ER40" si="340">ER39/25%</f>
        <v>0</v>
      </c>
      <c r="ES40" s="11">
        <f t="shared" ref="ES40" si="341">ES39/25%</f>
        <v>0</v>
      </c>
      <c r="ET40" s="11">
        <f t="shared" ref="ET40:EU40" si="342">ET39/25%</f>
        <v>0</v>
      </c>
      <c r="EU40" s="11">
        <f t="shared" si="342"/>
        <v>0</v>
      </c>
      <c r="EV40" s="11">
        <f t="shared" ref="EV40" si="343">EV39/25%</f>
        <v>0</v>
      </c>
      <c r="EW40" s="11">
        <f t="shared" ref="EW40" si="344">EW39/25%</f>
        <v>0</v>
      </c>
      <c r="EX40" s="11">
        <f t="shared" ref="EX40:EY40" si="345">EX39/25%</f>
        <v>0</v>
      </c>
      <c r="EY40" s="11">
        <f t="shared" si="345"/>
        <v>0</v>
      </c>
      <c r="EZ40" s="11">
        <f t="shared" ref="EZ40" si="346">EZ39/25%</f>
        <v>0</v>
      </c>
      <c r="FA40" s="11">
        <f t="shared" ref="FA40" si="347">FA39/25%</f>
        <v>0</v>
      </c>
      <c r="FB40" s="11">
        <f t="shared" ref="FB40:FC40" si="348">FB39/25%</f>
        <v>0</v>
      </c>
      <c r="FC40" s="11">
        <f t="shared" si="348"/>
        <v>0</v>
      </c>
      <c r="FD40" s="11">
        <f t="shared" ref="FD40" si="349">FD39/25%</f>
        <v>0</v>
      </c>
      <c r="FE40" s="11">
        <f t="shared" ref="FE40" si="350">FE39/25%</f>
        <v>0</v>
      </c>
      <c r="FF40" s="11">
        <f t="shared" ref="FF40:FG40" si="351">FF39/25%</f>
        <v>0</v>
      </c>
      <c r="FG40" s="11">
        <f t="shared" si="351"/>
        <v>0</v>
      </c>
      <c r="FH40" s="11">
        <f t="shared" ref="FH40" si="352">FH39/25%</f>
        <v>0</v>
      </c>
      <c r="FI40" s="11">
        <f t="shared" ref="FI40" si="353">FI39/25%</f>
        <v>0</v>
      </c>
      <c r="FJ40" s="11">
        <f t="shared" ref="FJ40:FK40" si="354">FJ39/25%</f>
        <v>0</v>
      </c>
      <c r="FK40" s="11">
        <f t="shared" si="354"/>
        <v>0</v>
      </c>
      <c r="FL40" s="11">
        <f t="shared" ref="FL40" si="355">FL39/25%</f>
        <v>0</v>
      </c>
      <c r="FM40" s="11">
        <f t="shared" ref="FM40" si="356">FM39/25%</f>
        <v>0</v>
      </c>
      <c r="FN40" s="11">
        <f t="shared" ref="FN40:FO40" si="357">FN39/25%</f>
        <v>0</v>
      </c>
      <c r="FO40" s="11">
        <f t="shared" si="357"/>
        <v>0</v>
      </c>
      <c r="FP40" s="11">
        <f t="shared" ref="FP40" si="358">FP39/25%</f>
        <v>0</v>
      </c>
      <c r="FQ40" s="11">
        <f t="shared" ref="FQ40" si="359">FQ39/25%</f>
        <v>0</v>
      </c>
      <c r="FR40" s="11">
        <f t="shared" ref="FR40:FS40" si="360">FR39/25%</f>
        <v>0</v>
      </c>
      <c r="FS40" s="11">
        <f t="shared" si="360"/>
        <v>0</v>
      </c>
      <c r="FT40" s="11">
        <f t="shared" ref="FT40" si="361">FT39/25%</f>
        <v>0</v>
      </c>
      <c r="FU40" s="11">
        <f t="shared" ref="FU40" si="362">FU39/25%</f>
        <v>0</v>
      </c>
      <c r="FV40" s="11">
        <f t="shared" ref="FV40:FW40" si="363">FV39/25%</f>
        <v>0</v>
      </c>
      <c r="FW40" s="11">
        <f t="shared" si="363"/>
        <v>0</v>
      </c>
      <c r="FX40" s="11">
        <f t="shared" ref="FX40" si="364">FX39/25%</f>
        <v>0</v>
      </c>
      <c r="FY40" s="11">
        <f t="shared" ref="FY40" si="365">FY39/25%</f>
        <v>0</v>
      </c>
      <c r="FZ40" s="11">
        <f t="shared" ref="FZ40:GA40" si="366">FZ39/25%</f>
        <v>0</v>
      </c>
      <c r="GA40" s="11">
        <f t="shared" si="366"/>
        <v>0</v>
      </c>
      <c r="GB40" s="11">
        <f t="shared" ref="GB40" si="367">GB39/25%</f>
        <v>0</v>
      </c>
      <c r="GC40" s="11">
        <f t="shared" ref="GC40" si="368">GC39/25%</f>
        <v>0</v>
      </c>
      <c r="GD40" s="11">
        <f t="shared" ref="GD40:GE40" si="369">GD39/25%</f>
        <v>0</v>
      </c>
      <c r="GE40" s="11">
        <f t="shared" si="369"/>
        <v>0</v>
      </c>
      <c r="GF40" s="11">
        <f t="shared" ref="GF40" si="370">GF39/25%</f>
        <v>0</v>
      </c>
      <c r="GG40" s="11">
        <f t="shared" ref="GG40" si="371">GG39/25%</f>
        <v>0</v>
      </c>
      <c r="GH40" s="11">
        <f t="shared" ref="GH40:GI40" si="372">GH39/25%</f>
        <v>0</v>
      </c>
      <c r="GI40" s="11">
        <f t="shared" si="372"/>
        <v>0</v>
      </c>
      <c r="GJ40" s="11">
        <f t="shared" ref="GJ40" si="373">GJ39/25%</f>
        <v>0</v>
      </c>
      <c r="GK40" s="11">
        <f t="shared" ref="GK40" si="374">GK39/25%</f>
        <v>0</v>
      </c>
      <c r="GL40" s="11">
        <f t="shared" ref="GL40:GM40" si="375">GL39/25%</f>
        <v>0</v>
      </c>
      <c r="GM40" s="11">
        <f t="shared" si="375"/>
        <v>0</v>
      </c>
      <c r="GN40" s="11">
        <f t="shared" ref="GN40" si="376">GN39/25%</f>
        <v>0</v>
      </c>
      <c r="GO40" s="11">
        <f t="shared" ref="GO40" si="377">GO39/25%</f>
        <v>0</v>
      </c>
      <c r="GP40" s="11">
        <f t="shared" ref="GP40:GQ40" si="378">GP39/25%</f>
        <v>0</v>
      </c>
      <c r="GQ40" s="11">
        <f t="shared" si="378"/>
        <v>0</v>
      </c>
      <c r="GR40" s="11">
        <f t="shared" ref="GR40" si="379">GR39/25%</f>
        <v>0</v>
      </c>
      <c r="GS40" s="11">
        <f t="shared" ref="GS40" si="380">GS39/25%</f>
        <v>0</v>
      </c>
      <c r="GT40" s="11">
        <f t="shared" ref="GT40:GU40" si="381">GT39/25%</f>
        <v>0</v>
      </c>
      <c r="GU40" s="11">
        <f t="shared" si="381"/>
        <v>0</v>
      </c>
      <c r="GV40" s="11">
        <f t="shared" ref="GV40" si="382">GV39/25%</f>
        <v>0</v>
      </c>
      <c r="GW40" s="11">
        <f t="shared" ref="GW40" si="383">GW39/25%</f>
        <v>0</v>
      </c>
      <c r="GX40" s="11">
        <f t="shared" ref="GX40:GY40" si="384">GX39/25%</f>
        <v>0</v>
      </c>
      <c r="GY40" s="11">
        <f t="shared" si="384"/>
        <v>0</v>
      </c>
      <c r="GZ40" s="11">
        <f t="shared" ref="GZ40" si="385">GZ39/25%</f>
        <v>0</v>
      </c>
      <c r="HA40" s="11">
        <f t="shared" ref="HA40" si="386">HA39/25%</f>
        <v>0</v>
      </c>
      <c r="HB40" s="11">
        <f t="shared" ref="HB40:HC40" si="387">HB39/25%</f>
        <v>0</v>
      </c>
      <c r="HC40" s="11">
        <f t="shared" si="387"/>
        <v>0</v>
      </c>
      <c r="HD40" s="11">
        <f t="shared" ref="HD40" si="388">HD39/25%</f>
        <v>0</v>
      </c>
      <c r="HE40" s="11">
        <f t="shared" ref="HE40" si="389">HE39/25%</f>
        <v>0</v>
      </c>
      <c r="HF40" s="11">
        <f t="shared" ref="HF40:HG40" si="390">HF39/25%</f>
        <v>0</v>
      </c>
      <c r="HG40" s="11">
        <f t="shared" si="390"/>
        <v>0</v>
      </c>
      <c r="HH40" s="11">
        <f t="shared" ref="HH40" si="391">HH39/25%</f>
        <v>0</v>
      </c>
      <c r="HI40" s="11">
        <f t="shared" ref="HI40" si="392">HI39/25%</f>
        <v>0</v>
      </c>
      <c r="HJ40" s="11">
        <f t="shared" ref="HJ40:HK40" si="393">HJ39/25%</f>
        <v>0</v>
      </c>
      <c r="HK40" s="11">
        <f t="shared" si="393"/>
        <v>0</v>
      </c>
      <c r="HL40" s="11">
        <f t="shared" ref="HL40" si="394">HL39/25%</f>
        <v>0</v>
      </c>
      <c r="HM40" s="11">
        <f t="shared" ref="HM40" si="395">HM39/25%</f>
        <v>0</v>
      </c>
      <c r="HN40" s="11">
        <f t="shared" ref="HN40:HO40" si="396">HN39/25%</f>
        <v>0</v>
      </c>
      <c r="HO40" s="11">
        <f t="shared" si="396"/>
        <v>0</v>
      </c>
      <c r="HP40" s="11">
        <f t="shared" ref="HP40" si="397">HP39/25%</f>
        <v>0</v>
      </c>
      <c r="HQ40" s="11">
        <f t="shared" ref="HQ40" si="398">HQ39/25%</f>
        <v>0</v>
      </c>
      <c r="HR40" s="11">
        <f t="shared" ref="HR40:HS40" si="399">HR39/25%</f>
        <v>0</v>
      </c>
      <c r="HS40" s="11">
        <f t="shared" si="399"/>
        <v>0</v>
      </c>
      <c r="HT40" s="11">
        <f t="shared" ref="HT40" si="400">HT39/25%</f>
        <v>0</v>
      </c>
      <c r="HU40" s="11">
        <f t="shared" ref="HU40" si="401">HU39/25%</f>
        <v>0</v>
      </c>
      <c r="HV40" s="11">
        <f t="shared" ref="HV40:HW40" si="402">HV39/25%</f>
        <v>0</v>
      </c>
      <c r="HW40" s="11">
        <f t="shared" si="402"/>
        <v>0</v>
      </c>
      <c r="HX40" s="11">
        <f t="shared" ref="HX40" si="403">HX39/25%</f>
        <v>0</v>
      </c>
      <c r="HY40" s="11">
        <f t="shared" ref="HY40" si="404">HY39/25%</f>
        <v>0</v>
      </c>
      <c r="HZ40" s="11">
        <f t="shared" ref="HZ40:IA40" si="405">HZ39/25%</f>
        <v>0</v>
      </c>
      <c r="IA40" s="11">
        <f t="shared" si="405"/>
        <v>0</v>
      </c>
      <c r="IB40" s="11">
        <f t="shared" ref="IB40" si="406">IB39/25%</f>
        <v>0</v>
      </c>
      <c r="IC40" s="11">
        <f t="shared" ref="IC40" si="407">IC39/25%</f>
        <v>0</v>
      </c>
      <c r="ID40" s="11">
        <f t="shared" ref="ID40:IE40" si="408">ID39/25%</f>
        <v>0</v>
      </c>
      <c r="IE40" s="11">
        <f t="shared" si="408"/>
        <v>0</v>
      </c>
      <c r="IF40" s="11">
        <f t="shared" ref="IF40" si="409">IF39/25%</f>
        <v>0</v>
      </c>
      <c r="IG40" s="11">
        <f t="shared" ref="IG40" si="410">IG39/25%</f>
        <v>0</v>
      </c>
      <c r="IH40" s="11">
        <f t="shared" ref="IH40:II40" si="411">IH39/25%</f>
        <v>0</v>
      </c>
      <c r="II40" s="11">
        <f t="shared" si="411"/>
        <v>0</v>
      </c>
      <c r="IJ40" s="11">
        <f t="shared" ref="IJ40" si="412">IJ39/25%</f>
        <v>0</v>
      </c>
      <c r="IK40" s="11">
        <f t="shared" ref="IK40" si="413">IK39/25%</f>
        <v>0</v>
      </c>
      <c r="IL40" s="11">
        <f t="shared" ref="IL40:IM40" si="414">IL39/25%</f>
        <v>0</v>
      </c>
      <c r="IM40" s="11">
        <f t="shared" si="414"/>
        <v>0</v>
      </c>
      <c r="IN40" s="11">
        <f t="shared" ref="IN40" si="415">IN39/25%</f>
        <v>0</v>
      </c>
      <c r="IO40" s="11">
        <f t="shared" ref="IO40" si="416">IO39/25%</f>
        <v>0</v>
      </c>
      <c r="IP40" s="11">
        <f t="shared" ref="IP40:IQ40" si="417">IP39/25%</f>
        <v>0</v>
      </c>
      <c r="IQ40" s="11">
        <f t="shared" si="417"/>
        <v>0</v>
      </c>
      <c r="IR40" s="11">
        <f t="shared" ref="IR40" si="418">IR39/25%</f>
        <v>0</v>
      </c>
      <c r="IS40" s="11">
        <f t="shared" ref="IS40" si="419">IS39/25%</f>
        <v>0</v>
      </c>
      <c r="IT40" s="11">
        <f t="shared" ref="IT40:IU40" si="420">IT39/25%</f>
        <v>0</v>
      </c>
      <c r="IU40" s="11">
        <f t="shared" si="420"/>
        <v>0</v>
      </c>
      <c r="IV40" s="11">
        <f t="shared" ref="IV40" si="421">IV39/25%</f>
        <v>0</v>
      </c>
      <c r="IW40" s="11">
        <f t="shared" ref="IW40" si="422">IW39/25%</f>
        <v>0</v>
      </c>
      <c r="IX40" s="11">
        <f t="shared" ref="IX40:IY40" si="423">IX39/25%</f>
        <v>0</v>
      </c>
      <c r="IY40" s="11">
        <f t="shared" si="423"/>
        <v>0</v>
      </c>
      <c r="IZ40" s="11">
        <f t="shared" ref="IZ40" si="424">IZ39/25%</f>
        <v>0</v>
      </c>
      <c r="JA40" s="11">
        <f t="shared" ref="JA40" si="425">JA39/25%</f>
        <v>0</v>
      </c>
      <c r="JB40" s="11">
        <f t="shared" ref="JB40:JC40" si="426">JB39/25%</f>
        <v>0</v>
      </c>
      <c r="JC40" s="11">
        <f t="shared" si="426"/>
        <v>0</v>
      </c>
      <c r="JD40" s="11">
        <f t="shared" ref="JD40" si="427">JD39/25%</f>
        <v>0</v>
      </c>
      <c r="JE40" s="11">
        <f t="shared" ref="JE40" si="428">JE39/25%</f>
        <v>0</v>
      </c>
      <c r="JF40" s="11">
        <f t="shared" ref="JF40:JG40" si="429">JF39/25%</f>
        <v>0</v>
      </c>
      <c r="JG40" s="11">
        <f t="shared" si="429"/>
        <v>0</v>
      </c>
      <c r="JH40" s="11">
        <f t="shared" ref="JH40" si="430">JH39/25%</f>
        <v>0</v>
      </c>
      <c r="JI40" s="11">
        <f t="shared" ref="JI40" si="431">JI39/25%</f>
        <v>0</v>
      </c>
      <c r="JJ40" s="11">
        <f t="shared" ref="JJ40:JK40" si="432">JJ39/25%</f>
        <v>0</v>
      </c>
      <c r="JK40" s="11">
        <f t="shared" si="432"/>
        <v>0</v>
      </c>
      <c r="JL40" s="11">
        <f t="shared" ref="JL40" si="433">JL39/25%</f>
        <v>0</v>
      </c>
      <c r="JM40" s="11">
        <f t="shared" ref="JM40" si="434">JM39/25%</f>
        <v>0</v>
      </c>
      <c r="JN40" s="11">
        <f t="shared" ref="JN40:JO40" si="435">JN39/25%</f>
        <v>0</v>
      </c>
      <c r="JO40" s="11">
        <f t="shared" si="435"/>
        <v>0</v>
      </c>
      <c r="JP40" s="11">
        <f t="shared" ref="JP40" si="436">JP39/25%</f>
        <v>0</v>
      </c>
      <c r="JQ40" s="11">
        <f t="shared" ref="JQ40" si="437">JQ39/25%</f>
        <v>0</v>
      </c>
      <c r="JR40" s="11">
        <f t="shared" ref="JR40:JS40" si="438">JR39/25%</f>
        <v>0</v>
      </c>
      <c r="JS40" s="11">
        <f t="shared" si="438"/>
        <v>0</v>
      </c>
      <c r="JT40" s="11">
        <f t="shared" ref="JT40" si="439">JT39/25%</f>
        <v>0</v>
      </c>
      <c r="JU40" s="11">
        <f t="shared" ref="JU40" si="440">JU39/25%</f>
        <v>0</v>
      </c>
      <c r="JV40" s="11">
        <f t="shared" ref="JV40:JW40" si="441">JV39/25%</f>
        <v>0</v>
      </c>
      <c r="JW40" s="11">
        <f t="shared" si="441"/>
        <v>0</v>
      </c>
      <c r="JX40" s="11">
        <f t="shared" ref="JX40" si="442">JX39/25%</f>
        <v>0</v>
      </c>
      <c r="JY40" s="11">
        <f t="shared" ref="JY40" si="443">JY39/25%</f>
        <v>0</v>
      </c>
      <c r="JZ40" s="11">
        <f t="shared" ref="JZ40:KA40" si="444">JZ39/25%</f>
        <v>0</v>
      </c>
      <c r="KA40" s="11">
        <f t="shared" si="444"/>
        <v>0</v>
      </c>
      <c r="KB40" s="11">
        <f t="shared" ref="KB40" si="445">KB39/25%</f>
        <v>0</v>
      </c>
      <c r="KC40" s="11">
        <f t="shared" ref="KC40" si="446">KC39/25%</f>
        <v>0</v>
      </c>
      <c r="KD40" s="11">
        <f t="shared" ref="KD40:KE40" si="447">KD39/25%</f>
        <v>0</v>
      </c>
      <c r="KE40" s="11">
        <f t="shared" si="447"/>
        <v>0</v>
      </c>
      <c r="KF40" s="11">
        <f t="shared" ref="KF40" si="448">KF39/25%</f>
        <v>0</v>
      </c>
      <c r="KG40" s="11">
        <f t="shared" ref="KG40" si="449">KG39/25%</f>
        <v>0</v>
      </c>
      <c r="KH40" s="11">
        <f t="shared" ref="KH40:KI40" si="450">KH39/25%</f>
        <v>0</v>
      </c>
      <c r="KI40" s="11">
        <f t="shared" si="450"/>
        <v>0</v>
      </c>
      <c r="KJ40" s="11">
        <f t="shared" ref="KJ40" si="451">KJ39/25%</f>
        <v>0</v>
      </c>
      <c r="KK40" s="11">
        <f t="shared" ref="KK40" si="452">KK39/25%</f>
        <v>0</v>
      </c>
      <c r="KL40" s="11">
        <f t="shared" ref="KL40:KM40" si="453">KL39/25%</f>
        <v>0</v>
      </c>
      <c r="KM40" s="11">
        <f t="shared" si="453"/>
        <v>0</v>
      </c>
      <c r="KN40" s="11">
        <f t="shared" ref="KN40" si="454">KN39/25%</f>
        <v>0</v>
      </c>
      <c r="KO40" s="11">
        <f t="shared" ref="KO40" si="455">KO39/25%</f>
        <v>0</v>
      </c>
      <c r="KP40" s="11">
        <f t="shared" ref="KP40:KQ40" si="456">KP39/25%</f>
        <v>0</v>
      </c>
      <c r="KQ40" s="11">
        <f t="shared" si="456"/>
        <v>0</v>
      </c>
      <c r="KR40" s="11">
        <f t="shared" ref="KR40" si="457">KR39/25%</f>
        <v>0</v>
      </c>
      <c r="KS40" s="11">
        <f t="shared" ref="KS40" si="458">KS39/25%</f>
        <v>0</v>
      </c>
      <c r="KT40" s="11">
        <f t="shared" ref="KT40:KU40" si="459">KT39/25%</f>
        <v>0</v>
      </c>
      <c r="KU40" s="11">
        <f t="shared" si="459"/>
        <v>0</v>
      </c>
      <c r="KV40" s="11">
        <f t="shared" ref="KV40" si="460">KV39/25%</f>
        <v>0</v>
      </c>
      <c r="KW40" s="11">
        <f t="shared" ref="KW40" si="461">KW39/25%</f>
        <v>0</v>
      </c>
      <c r="KX40" s="11">
        <f t="shared" ref="KX40:KY40" si="462">KX39/25%</f>
        <v>0</v>
      </c>
      <c r="KY40" s="11">
        <f t="shared" si="462"/>
        <v>0</v>
      </c>
      <c r="KZ40" s="11">
        <f t="shared" ref="KZ40" si="463">KZ39/25%</f>
        <v>0</v>
      </c>
      <c r="LA40" s="11">
        <f t="shared" ref="LA40" si="464">LA39/25%</f>
        <v>0</v>
      </c>
      <c r="LB40" s="11">
        <f t="shared" ref="LB40:LC40" si="465">LB39/25%</f>
        <v>0</v>
      </c>
      <c r="LC40" s="11">
        <f t="shared" si="465"/>
        <v>0</v>
      </c>
      <c r="LD40" s="11">
        <f t="shared" ref="LD40" si="466">LD39/25%</f>
        <v>0</v>
      </c>
      <c r="LE40" s="11">
        <f t="shared" ref="LE40" si="467">LE39/25%</f>
        <v>0</v>
      </c>
    </row>
    <row r="42" spans="1:317" x14ac:dyDescent="0.25">
      <c r="B42" s="12" t="s">
        <v>3172</v>
      </c>
    </row>
    <row r="43" spans="1:317" x14ac:dyDescent="0.25">
      <c r="B43" t="s">
        <v>3173</v>
      </c>
      <c r="C43" t="s">
        <v>3186</v>
      </c>
      <c r="D43">
        <f>(C40+F40+I40+L40+O40+R40+U40+X40+AA40+AD40+AG40+AJ40+AM40+AP40+AS40+AV40+AY40+BB40+BE40)/19</f>
        <v>0</v>
      </c>
    </row>
    <row r="44" spans="1:317" x14ac:dyDescent="0.25">
      <c r="B44" t="s">
        <v>3175</v>
      </c>
      <c r="C44" t="s">
        <v>3186</v>
      </c>
      <c r="D44">
        <f>(D40+G40+J40+M40+P40+S40+V40+AB40+AE40+AH40+AK40+AN40+AQ40+AW40+AZ40+BC40+BF40)/19</f>
        <v>0</v>
      </c>
    </row>
    <row r="45" spans="1:317" x14ac:dyDescent="0.25">
      <c r="B45" t="s">
        <v>3176</v>
      </c>
      <c r="C45" t="s">
        <v>3186</v>
      </c>
      <c r="D45">
        <f>(E40+H40+K40+N40+Q40+T40+W40+Z40+AC40+AF40+AI40+AL40+AO40+AR40+AU40+AX40+BA40+BD40+BG40)/19</f>
        <v>0</v>
      </c>
    </row>
    <row r="47" spans="1:317" x14ac:dyDescent="0.25">
      <c r="B47" t="s">
        <v>3173</v>
      </c>
      <c r="C47" t="s">
        <v>3187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3175</v>
      </c>
      <c r="C48" t="s">
        <v>3187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3176</v>
      </c>
      <c r="C49" t="s">
        <v>3187</v>
      </c>
      <c r="D49">
        <f>(BJ40+BM40+BP40+BS40+BV40+BY40+CB40+CE40+CH40+CK40+CN40+CQ40+CT40+CW40+CZ40+DC40+DF40+DI40+DL40+DO40)/20</f>
        <v>0</v>
      </c>
    </row>
    <row r="51" spans="2:4" x14ac:dyDescent="0.25">
      <c r="B51" t="s">
        <v>3173</v>
      </c>
      <c r="C51" t="s">
        <v>3188</v>
      </c>
      <c r="D51">
        <f>(DP40+DS40+DV40+DY40+EB40+EE40+EH40+EK40+EN40)/9</f>
        <v>0</v>
      </c>
    </row>
    <row r="52" spans="2:4" x14ac:dyDescent="0.25">
      <c r="B52" t="s">
        <v>3175</v>
      </c>
      <c r="C52" t="s">
        <v>3188</v>
      </c>
      <c r="D52">
        <f>(DQ40+DT40+DW40+DZ40+EC40+EF40+EI40+EL40+EO40)/9</f>
        <v>0</v>
      </c>
    </row>
    <row r="53" spans="2:4" x14ac:dyDescent="0.25">
      <c r="B53" t="s">
        <v>3176</v>
      </c>
      <c r="C53" t="s">
        <v>3188</v>
      </c>
      <c r="D53">
        <f>(DR40+DU40+EA40+ED40+EG40+EJ40+EM40+EP40)/9</f>
        <v>0</v>
      </c>
    </row>
    <row r="55" spans="2:4" x14ac:dyDescent="0.25">
      <c r="B55" t="s">
        <v>3173</v>
      </c>
      <c r="C55" t="s">
        <v>3189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3175</v>
      </c>
      <c r="C56" t="s">
        <v>3189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3176</v>
      </c>
      <c r="C57" t="s">
        <v>3189</v>
      </c>
      <c r="D57">
        <f>(ES40+EV40+EY40+FB40+FE40+FK40+FN40+FQ40+FT40+FW40+FZ40+GC40+GF40+GI40+GL40+GO40+GR40+GU40+GX40+HA40+HD40+HG40+HJ40+HM40+HP40+HS40+HV40+HY40+IB40+IE40+IH40+IK40+IN40+IQ40+IT40+IW40)/37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3173</v>
      </c>
      <c r="C59" t="s">
        <v>3190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3175</v>
      </c>
      <c r="C60" t="s">
        <v>3190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3176</v>
      </c>
      <c r="C61" t="s">
        <v>3190</v>
      </c>
      <c r="D61">
        <f>(IZ40+JC40+JF40+JI40+JL40+JO40+JR40+JU40+JX40+KA40+KD40+KG40+KJ40+KM40+KP40+KS40+KV40+KY40+LB40+LE40)/20</f>
        <v>0</v>
      </c>
    </row>
  </sheetData>
  <mergeCells count="234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X61"/>
  <sheetViews>
    <sheetView workbookViewId="0">
      <selection activeCell="A3" sqref="A3"/>
    </sheetView>
  </sheetViews>
  <sheetFormatPr defaultRowHeight="15" x14ac:dyDescent="0.25"/>
  <cols>
    <col min="2" max="2" width="21.28515625" customWidth="1"/>
  </cols>
  <sheetData>
    <row r="1" spans="1:362" ht="15.75" x14ac:dyDescent="0.25">
      <c r="A1" s="6" t="s">
        <v>60</v>
      </c>
      <c r="B1" s="15" t="s">
        <v>1131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62" ht="15.75" x14ac:dyDescent="0.25">
      <c r="A2" s="8" t="s">
        <v>3207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6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62" ht="15.75" x14ac:dyDescent="0.25">
      <c r="A4" s="65" t="s">
        <v>0</v>
      </c>
      <c r="B4" s="65" t="s">
        <v>332</v>
      </c>
      <c r="C4" s="107" t="s">
        <v>991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18" t="s">
        <v>993</v>
      </c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 t="s">
        <v>993</v>
      </c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70"/>
      <c r="DP4" s="118" t="s">
        <v>993</v>
      </c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00" t="s">
        <v>1133</v>
      </c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81" t="s">
        <v>1004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120" t="s">
        <v>1004</v>
      </c>
      <c r="GH4" s="120"/>
      <c r="GI4" s="120"/>
      <c r="GJ4" s="120"/>
      <c r="GK4" s="120"/>
      <c r="GL4" s="120"/>
      <c r="GM4" s="120"/>
      <c r="GN4" s="120"/>
      <c r="GO4" s="120"/>
      <c r="GP4" s="120"/>
      <c r="GQ4" s="120"/>
      <c r="GR4" s="120"/>
      <c r="GS4" s="120"/>
      <c r="GT4" s="120"/>
      <c r="GU4" s="120"/>
      <c r="GV4" s="120"/>
      <c r="GW4" s="120"/>
      <c r="GX4" s="120"/>
      <c r="GY4" s="120"/>
      <c r="GZ4" s="120"/>
      <c r="HA4" s="120"/>
      <c r="HB4" s="120"/>
      <c r="HC4" s="120"/>
      <c r="HD4" s="120"/>
      <c r="HE4" s="120"/>
      <c r="HF4" s="120"/>
      <c r="HG4" s="120"/>
      <c r="HH4" s="120"/>
      <c r="HI4" s="120"/>
      <c r="HJ4" s="120"/>
      <c r="HK4" s="120"/>
      <c r="HL4" s="120"/>
      <c r="HM4" s="120"/>
      <c r="HN4" s="92" t="s">
        <v>1004</v>
      </c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3"/>
      <c r="IL4" s="120" t="s">
        <v>1004</v>
      </c>
      <c r="IM4" s="120"/>
      <c r="IN4" s="120"/>
      <c r="IO4" s="120"/>
      <c r="IP4" s="120"/>
      <c r="IQ4" s="120"/>
      <c r="IR4" s="120"/>
      <c r="IS4" s="120"/>
      <c r="IT4" s="120"/>
      <c r="IU4" s="120"/>
      <c r="IV4" s="120"/>
      <c r="IW4" s="120"/>
      <c r="IX4" s="120"/>
      <c r="IY4" s="120"/>
      <c r="IZ4" s="120"/>
      <c r="JA4" s="120"/>
      <c r="JB4" s="120"/>
      <c r="JC4" s="120"/>
      <c r="JD4" s="120"/>
      <c r="JE4" s="120"/>
      <c r="JF4" s="120"/>
      <c r="JG4" s="120"/>
      <c r="JH4" s="120"/>
      <c r="JI4" s="120"/>
      <c r="JJ4" s="70" t="s">
        <v>1004</v>
      </c>
      <c r="JK4" s="71"/>
      <c r="JL4" s="71"/>
      <c r="JM4" s="71"/>
      <c r="JN4" s="71"/>
      <c r="JO4" s="71"/>
      <c r="JP4" s="71"/>
      <c r="JQ4" s="71"/>
      <c r="JR4" s="71"/>
      <c r="JS4" s="71"/>
      <c r="JT4" s="71"/>
      <c r="JU4" s="71"/>
      <c r="JV4" s="71"/>
      <c r="JW4" s="71"/>
      <c r="JX4" s="71"/>
      <c r="JY4" s="71"/>
      <c r="JZ4" s="71"/>
      <c r="KA4" s="71"/>
      <c r="KB4" s="71"/>
      <c r="KC4" s="71"/>
      <c r="KD4" s="71"/>
      <c r="KE4" s="71"/>
      <c r="KF4" s="71"/>
      <c r="KG4" s="71"/>
      <c r="KH4" s="71"/>
      <c r="KI4" s="71"/>
      <c r="KJ4" s="71"/>
      <c r="KK4" s="71"/>
      <c r="KL4" s="71"/>
      <c r="KM4" s="71"/>
      <c r="KN4" s="76" t="s">
        <v>999</v>
      </c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5"/>
      <c r="KZ4" s="95"/>
      <c r="LA4" s="95"/>
      <c r="LB4" s="95"/>
      <c r="LC4" s="95"/>
      <c r="LD4" s="95"/>
      <c r="LE4" s="95"/>
      <c r="LF4" s="95"/>
      <c r="LG4" s="95"/>
      <c r="LH4" s="95"/>
      <c r="LI4" s="95"/>
      <c r="LJ4" s="95"/>
      <c r="LK4" s="95"/>
      <c r="LL4" s="95"/>
      <c r="LM4" s="95"/>
      <c r="LN4" s="95"/>
      <c r="LO4" s="95"/>
      <c r="LP4" s="95"/>
      <c r="LQ4" s="95"/>
      <c r="LR4" s="95"/>
      <c r="LS4" s="95"/>
      <c r="LT4" s="95"/>
      <c r="LU4" s="95"/>
      <c r="LV4" s="95"/>
      <c r="LW4" s="95"/>
      <c r="LX4" s="95"/>
      <c r="LY4" s="95"/>
      <c r="LZ4" s="95"/>
      <c r="MA4" s="95"/>
      <c r="MB4" s="95"/>
      <c r="MC4" s="95"/>
      <c r="MD4" s="95"/>
      <c r="ME4" s="95"/>
      <c r="MF4" s="95"/>
      <c r="MG4" s="95"/>
      <c r="MH4" s="95"/>
      <c r="MI4" s="95"/>
      <c r="MJ4" s="95"/>
      <c r="MK4" s="95"/>
      <c r="ML4" s="95"/>
      <c r="MM4" s="95"/>
      <c r="MN4" s="95"/>
      <c r="MO4" s="95"/>
      <c r="MP4" s="95"/>
      <c r="MQ4" s="95"/>
      <c r="MR4" s="95"/>
      <c r="MS4" s="95"/>
      <c r="MT4" s="95"/>
      <c r="MU4" s="95"/>
      <c r="MV4" s="95"/>
      <c r="MW4" s="95"/>
      <c r="MX4" s="96"/>
    </row>
    <row r="5" spans="1:362" ht="15.75" customHeight="1" x14ac:dyDescent="0.25">
      <c r="A5" s="65"/>
      <c r="B5" s="65"/>
      <c r="C5" s="78" t="s">
        <v>992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 t="s">
        <v>994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995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97"/>
      <c r="DP5" s="74" t="s">
        <v>1132</v>
      </c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104" t="s">
        <v>1134</v>
      </c>
      <c r="EI5" s="104"/>
      <c r="EJ5" s="104"/>
      <c r="EK5" s="104"/>
      <c r="EL5" s="104"/>
      <c r="EM5" s="104"/>
      <c r="EN5" s="104"/>
      <c r="EO5" s="104"/>
      <c r="EP5" s="104"/>
      <c r="EQ5" s="104"/>
      <c r="ER5" s="104"/>
      <c r="ES5" s="104"/>
      <c r="ET5" s="104"/>
      <c r="EU5" s="104"/>
      <c r="EV5" s="104"/>
      <c r="EW5" s="104"/>
      <c r="EX5" s="104"/>
      <c r="EY5" s="104"/>
      <c r="EZ5" s="104"/>
      <c r="FA5" s="104"/>
      <c r="FB5" s="104"/>
      <c r="FC5" s="104"/>
      <c r="FD5" s="104"/>
      <c r="FE5" s="104"/>
      <c r="FF5" s="104"/>
      <c r="FG5" s="104"/>
      <c r="FH5" s="104"/>
      <c r="FI5" s="78" t="s">
        <v>1005</v>
      </c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88" t="s">
        <v>998</v>
      </c>
      <c r="GH5" s="89"/>
      <c r="GI5" s="89"/>
      <c r="GJ5" s="89"/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89"/>
      <c r="HL5" s="89"/>
      <c r="HM5" s="90"/>
      <c r="HN5" s="108" t="s">
        <v>1006</v>
      </c>
      <c r="HO5" s="108"/>
      <c r="HP5" s="108"/>
      <c r="HQ5" s="108"/>
      <c r="HR5" s="108"/>
      <c r="HS5" s="108"/>
      <c r="HT5" s="108"/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19" t="s">
        <v>1007</v>
      </c>
      <c r="IM5" s="119"/>
      <c r="IN5" s="119"/>
      <c r="IO5" s="119"/>
      <c r="IP5" s="119"/>
      <c r="IQ5" s="119"/>
      <c r="IR5" s="119"/>
      <c r="IS5" s="119"/>
      <c r="IT5" s="119"/>
      <c r="IU5" s="119"/>
      <c r="IV5" s="119"/>
      <c r="IW5" s="119"/>
      <c r="IX5" s="119"/>
      <c r="IY5" s="119"/>
      <c r="IZ5" s="119"/>
      <c r="JA5" s="119"/>
      <c r="JB5" s="119"/>
      <c r="JC5" s="119"/>
      <c r="JD5" s="119"/>
      <c r="JE5" s="119"/>
      <c r="JF5" s="119"/>
      <c r="JG5" s="119"/>
      <c r="JH5" s="119"/>
      <c r="JI5" s="119"/>
      <c r="JJ5" s="88" t="s">
        <v>59</v>
      </c>
      <c r="JK5" s="89"/>
      <c r="JL5" s="89"/>
      <c r="JM5" s="89"/>
      <c r="JN5" s="89"/>
      <c r="JO5" s="89"/>
      <c r="JP5" s="89"/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97" t="s">
        <v>1000</v>
      </c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9"/>
    </row>
    <row r="6" spans="1:362" ht="15.75" hidden="1" x14ac:dyDescent="0.25">
      <c r="A6" s="65"/>
      <c r="B6" s="6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2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26"/>
      <c r="EI6" s="21"/>
      <c r="EJ6" s="21"/>
      <c r="EK6" s="21"/>
      <c r="EL6" s="21"/>
      <c r="EM6" s="21"/>
      <c r="EN6" s="21"/>
      <c r="EO6" s="21"/>
      <c r="EP6" s="21"/>
      <c r="EQ6" s="21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22"/>
      <c r="MM6" s="4"/>
      <c r="MN6" s="4"/>
      <c r="MO6" s="4"/>
      <c r="MP6" s="4"/>
      <c r="MQ6" s="4"/>
      <c r="MR6" s="4"/>
      <c r="MS6" s="4"/>
      <c r="MT6" s="4"/>
      <c r="MU6" s="22"/>
      <c r="MV6" s="4"/>
      <c r="MW6" s="4"/>
      <c r="MX6" s="4"/>
    </row>
    <row r="7" spans="1:362" ht="15.75" hidden="1" x14ac:dyDescent="0.25">
      <c r="A7" s="65"/>
      <c r="B7" s="6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2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25"/>
      <c r="EI7" s="4"/>
      <c r="EJ7" s="4"/>
      <c r="EK7" s="4"/>
      <c r="EL7" s="4"/>
      <c r="EM7" s="4"/>
      <c r="EN7" s="4"/>
      <c r="EO7" s="4"/>
      <c r="EP7" s="4"/>
      <c r="EQ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22"/>
      <c r="MM7" s="4"/>
      <c r="MN7" s="4"/>
      <c r="MO7" s="4"/>
      <c r="MP7" s="4"/>
      <c r="MQ7" s="4"/>
      <c r="MR7" s="4"/>
      <c r="MS7" s="4"/>
      <c r="MT7" s="4"/>
      <c r="MU7" s="22"/>
      <c r="MV7" s="4"/>
      <c r="MW7" s="4"/>
      <c r="MX7" s="4"/>
    </row>
    <row r="8" spans="1:362" ht="15.75" hidden="1" x14ac:dyDescent="0.25">
      <c r="A8" s="65"/>
      <c r="B8" s="6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2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25"/>
      <c r="EI8" s="4"/>
      <c r="EJ8" s="4"/>
      <c r="EK8" s="4"/>
      <c r="EL8" s="4"/>
      <c r="EM8" s="4"/>
      <c r="EN8" s="4"/>
      <c r="EO8" s="4"/>
      <c r="EP8" s="4"/>
      <c r="EQ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22"/>
      <c r="MM8" s="4"/>
      <c r="MN8" s="4"/>
      <c r="MO8" s="4"/>
      <c r="MP8" s="4"/>
      <c r="MQ8" s="4"/>
      <c r="MR8" s="4"/>
      <c r="MS8" s="4"/>
      <c r="MT8" s="4"/>
      <c r="MU8" s="22"/>
      <c r="MV8" s="4"/>
      <c r="MW8" s="4"/>
      <c r="MX8" s="4"/>
    </row>
    <row r="9" spans="1:362" ht="15.75" hidden="1" x14ac:dyDescent="0.25">
      <c r="A9" s="65"/>
      <c r="B9" s="6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2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25"/>
      <c r="EI9" s="4"/>
      <c r="EJ9" s="4"/>
      <c r="EK9" s="4"/>
      <c r="EL9" s="4"/>
      <c r="EM9" s="4"/>
      <c r="EN9" s="4"/>
      <c r="EO9" s="4"/>
      <c r="EP9" s="4"/>
      <c r="EQ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22"/>
      <c r="MM9" s="4"/>
      <c r="MN9" s="4"/>
      <c r="MO9" s="4"/>
      <c r="MP9" s="4"/>
      <c r="MQ9" s="4"/>
      <c r="MR9" s="4"/>
      <c r="MS9" s="4"/>
      <c r="MT9" s="4"/>
      <c r="MU9" s="22"/>
      <c r="MV9" s="4"/>
      <c r="MW9" s="4"/>
      <c r="MX9" s="4"/>
    </row>
    <row r="10" spans="1:362" ht="15.75" hidden="1" x14ac:dyDescent="0.25">
      <c r="A10" s="65"/>
      <c r="B10" s="6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2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25"/>
      <c r="EI10" s="4"/>
      <c r="EJ10" s="4"/>
      <c r="EK10" s="4"/>
      <c r="EL10" s="4"/>
      <c r="EM10" s="4"/>
      <c r="EN10" s="4"/>
      <c r="EO10" s="4"/>
      <c r="EP10" s="4"/>
      <c r="EQ10" s="23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22"/>
      <c r="MM10" s="4"/>
      <c r="MN10" s="4"/>
      <c r="MO10" s="4"/>
      <c r="MP10" s="4"/>
      <c r="MQ10" s="4"/>
      <c r="MR10" s="4"/>
      <c r="MS10" s="4"/>
      <c r="MT10" s="4"/>
      <c r="MU10" s="22"/>
      <c r="MV10" s="4"/>
      <c r="MW10" s="4"/>
      <c r="MX10" s="4"/>
    </row>
    <row r="11" spans="1:362" ht="16.5" thickBot="1" x14ac:dyDescent="0.3">
      <c r="A11" s="65"/>
      <c r="B11" s="65"/>
      <c r="C11" s="56" t="s">
        <v>99</v>
      </c>
      <c r="D11" s="57" t="s">
        <v>2</v>
      </c>
      <c r="E11" s="57" t="s">
        <v>3</v>
      </c>
      <c r="F11" s="78" t="s">
        <v>141</v>
      </c>
      <c r="G11" s="78" t="s">
        <v>4</v>
      </c>
      <c r="H11" s="78" t="s">
        <v>5</v>
      </c>
      <c r="I11" s="78" t="s">
        <v>100</v>
      </c>
      <c r="J11" s="78" t="s">
        <v>6</v>
      </c>
      <c r="K11" s="78" t="s">
        <v>7</v>
      </c>
      <c r="L11" s="57" t="s">
        <v>101</v>
      </c>
      <c r="M11" s="57" t="s">
        <v>6</v>
      </c>
      <c r="N11" s="58" t="s">
        <v>7</v>
      </c>
      <c r="O11" s="78" t="s">
        <v>102</v>
      </c>
      <c r="P11" s="78" t="s">
        <v>8</v>
      </c>
      <c r="Q11" s="78" t="s">
        <v>1</v>
      </c>
      <c r="R11" s="56" t="s">
        <v>103</v>
      </c>
      <c r="S11" s="57" t="s">
        <v>3</v>
      </c>
      <c r="T11" s="57" t="s">
        <v>9</v>
      </c>
      <c r="U11" s="57" t="s">
        <v>104</v>
      </c>
      <c r="V11" s="57" t="s">
        <v>3</v>
      </c>
      <c r="W11" s="57" t="s">
        <v>9</v>
      </c>
      <c r="X11" s="58" t="s">
        <v>105</v>
      </c>
      <c r="Y11" s="53" t="s">
        <v>7</v>
      </c>
      <c r="Z11" s="56" t="s">
        <v>10</v>
      </c>
      <c r="AA11" s="57" t="s">
        <v>106</v>
      </c>
      <c r="AB11" s="57" t="s">
        <v>11</v>
      </c>
      <c r="AC11" s="57" t="s">
        <v>12</v>
      </c>
      <c r="AD11" s="57" t="s">
        <v>107</v>
      </c>
      <c r="AE11" s="57" t="s">
        <v>1</v>
      </c>
      <c r="AF11" s="57" t="s">
        <v>2</v>
      </c>
      <c r="AG11" s="57" t="s">
        <v>108</v>
      </c>
      <c r="AH11" s="57" t="s">
        <v>9</v>
      </c>
      <c r="AI11" s="57" t="s">
        <v>4</v>
      </c>
      <c r="AJ11" s="79" t="s">
        <v>142</v>
      </c>
      <c r="AK11" s="104"/>
      <c r="AL11" s="104"/>
      <c r="AM11" s="79" t="s">
        <v>109</v>
      </c>
      <c r="AN11" s="104"/>
      <c r="AO11" s="104"/>
      <c r="AP11" s="79" t="s">
        <v>110</v>
      </c>
      <c r="AQ11" s="104"/>
      <c r="AR11" s="104"/>
      <c r="AS11" s="79" t="s">
        <v>111</v>
      </c>
      <c r="AT11" s="104"/>
      <c r="AU11" s="104"/>
      <c r="AV11" s="79" t="s">
        <v>112</v>
      </c>
      <c r="AW11" s="104"/>
      <c r="AX11" s="104"/>
      <c r="AY11" s="79" t="s">
        <v>113</v>
      </c>
      <c r="AZ11" s="104"/>
      <c r="BA11" s="104"/>
      <c r="BB11" s="79" t="s">
        <v>114</v>
      </c>
      <c r="BC11" s="104"/>
      <c r="BD11" s="104"/>
      <c r="BE11" s="78" t="s">
        <v>115</v>
      </c>
      <c r="BF11" s="78"/>
      <c r="BG11" s="78"/>
      <c r="BH11" s="78" t="s">
        <v>147</v>
      </c>
      <c r="BI11" s="78"/>
      <c r="BJ11" s="78"/>
      <c r="BK11" s="56" t="s">
        <v>116</v>
      </c>
      <c r="BL11" s="57"/>
      <c r="BM11" s="57"/>
      <c r="BN11" s="58" t="s">
        <v>143</v>
      </c>
      <c r="BO11" s="53"/>
      <c r="BP11" s="56"/>
      <c r="BQ11" s="58" t="s">
        <v>117</v>
      </c>
      <c r="BR11" s="53"/>
      <c r="BS11" s="56"/>
      <c r="BT11" s="57" t="s">
        <v>118</v>
      </c>
      <c r="BU11" s="57"/>
      <c r="BV11" s="57"/>
      <c r="BW11" s="57" t="s">
        <v>119</v>
      </c>
      <c r="BX11" s="57"/>
      <c r="BY11" s="57"/>
      <c r="BZ11" s="57" t="s">
        <v>120</v>
      </c>
      <c r="CA11" s="57"/>
      <c r="CB11" s="57"/>
      <c r="CC11" s="80" t="s">
        <v>121</v>
      </c>
      <c r="CD11" s="80"/>
      <c r="CE11" s="80"/>
      <c r="CF11" s="57" t="s">
        <v>122</v>
      </c>
      <c r="CG11" s="57"/>
      <c r="CH11" s="57"/>
      <c r="CI11" s="57" t="s">
        <v>123</v>
      </c>
      <c r="CJ11" s="57"/>
      <c r="CK11" s="57"/>
      <c r="CL11" s="57" t="s">
        <v>124</v>
      </c>
      <c r="CM11" s="57"/>
      <c r="CN11" s="57"/>
      <c r="CO11" s="57" t="s">
        <v>125</v>
      </c>
      <c r="CP11" s="57"/>
      <c r="CQ11" s="57"/>
      <c r="CR11" s="57" t="s">
        <v>144</v>
      </c>
      <c r="CS11" s="57"/>
      <c r="CT11" s="57"/>
      <c r="CU11" s="80" t="s">
        <v>126</v>
      </c>
      <c r="CV11" s="80"/>
      <c r="CW11" s="80"/>
      <c r="CX11" s="80" t="s">
        <v>127</v>
      </c>
      <c r="CY11" s="80"/>
      <c r="CZ11" s="85"/>
      <c r="DA11" s="78" t="s">
        <v>128</v>
      </c>
      <c r="DB11" s="78"/>
      <c r="DC11" s="78"/>
      <c r="DD11" s="78" t="s">
        <v>129</v>
      </c>
      <c r="DE11" s="78"/>
      <c r="DF11" s="78"/>
      <c r="DG11" s="74" t="s">
        <v>130</v>
      </c>
      <c r="DH11" s="74"/>
      <c r="DI11" s="74"/>
      <c r="DJ11" s="78" t="s">
        <v>131</v>
      </c>
      <c r="DK11" s="78"/>
      <c r="DL11" s="78"/>
      <c r="DM11" s="78" t="s">
        <v>132</v>
      </c>
      <c r="DN11" s="78"/>
      <c r="DO11" s="79"/>
      <c r="DP11" s="78" t="s">
        <v>145</v>
      </c>
      <c r="DQ11" s="78"/>
      <c r="DR11" s="78"/>
      <c r="DS11" s="78" t="s">
        <v>148</v>
      </c>
      <c r="DT11" s="78"/>
      <c r="DU11" s="78"/>
      <c r="DV11" s="78" t="s">
        <v>149</v>
      </c>
      <c r="DW11" s="78"/>
      <c r="DX11" s="78"/>
      <c r="DY11" s="78" t="s">
        <v>150</v>
      </c>
      <c r="DZ11" s="78"/>
      <c r="EA11" s="78"/>
      <c r="EB11" s="78" t="s">
        <v>151</v>
      </c>
      <c r="EC11" s="78"/>
      <c r="ED11" s="78"/>
      <c r="EE11" s="78" t="s">
        <v>152</v>
      </c>
      <c r="EF11" s="78"/>
      <c r="EG11" s="78"/>
      <c r="EH11" s="98" t="s">
        <v>1122</v>
      </c>
      <c r="EI11" s="98"/>
      <c r="EJ11" s="99"/>
      <c r="EK11" s="97" t="s">
        <v>1123</v>
      </c>
      <c r="EL11" s="98"/>
      <c r="EM11" s="99"/>
      <c r="EN11" s="97" t="s">
        <v>1124</v>
      </c>
      <c r="EO11" s="98"/>
      <c r="EP11" s="99"/>
      <c r="EQ11" s="74" t="s">
        <v>1125</v>
      </c>
      <c r="ER11" s="74"/>
      <c r="ES11" s="74"/>
      <c r="ET11" s="74" t="s">
        <v>1126</v>
      </c>
      <c r="EU11" s="74"/>
      <c r="EV11" s="74"/>
      <c r="EW11" s="74" t="s">
        <v>1127</v>
      </c>
      <c r="EX11" s="74"/>
      <c r="EY11" s="74"/>
      <c r="EZ11" s="74" t="s">
        <v>1128</v>
      </c>
      <c r="FA11" s="74"/>
      <c r="FB11" s="74"/>
      <c r="FC11" s="74" t="s">
        <v>1129</v>
      </c>
      <c r="FD11" s="74"/>
      <c r="FE11" s="97"/>
      <c r="FF11" s="74" t="s">
        <v>1130</v>
      </c>
      <c r="FG11" s="74"/>
      <c r="FH11" s="74"/>
      <c r="FI11" s="74" t="s">
        <v>133</v>
      </c>
      <c r="FJ11" s="74"/>
      <c r="FK11" s="74"/>
      <c r="FL11" s="74" t="s">
        <v>146</v>
      </c>
      <c r="FM11" s="74"/>
      <c r="FN11" s="74"/>
      <c r="FO11" s="74" t="s">
        <v>134</v>
      </c>
      <c r="FP11" s="74"/>
      <c r="FQ11" s="74"/>
      <c r="FR11" s="74" t="s">
        <v>135</v>
      </c>
      <c r="FS11" s="74"/>
      <c r="FT11" s="74"/>
      <c r="FU11" s="74" t="s">
        <v>136</v>
      </c>
      <c r="FV11" s="74"/>
      <c r="FW11" s="74"/>
      <c r="FX11" s="74" t="s">
        <v>137</v>
      </c>
      <c r="FY11" s="74"/>
      <c r="FZ11" s="74"/>
      <c r="GA11" s="74" t="s">
        <v>138</v>
      </c>
      <c r="GB11" s="74"/>
      <c r="GC11" s="74"/>
      <c r="GD11" s="74" t="s">
        <v>139</v>
      </c>
      <c r="GE11" s="74"/>
      <c r="GF11" s="74"/>
      <c r="GG11" s="74" t="s">
        <v>140</v>
      </c>
      <c r="GH11" s="74"/>
      <c r="GI11" s="74"/>
      <c r="GJ11" s="74" t="s">
        <v>153</v>
      </c>
      <c r="GK11" s="74"/>
      <c r="GL11" s="74"/>
      <c r="GM11" s="74" t="s">
        <v>1087</v>
      </c>
      <c r="GN11" s="74"/>
      <c r="GO11" s="74"/>
      <c r="GP11" s="74" t="s">
        <v>1088</v>
      </c>
      <c r="GQ11" s="74"/>
      <c r="GR11" s="74"/>
      <c r="GS11" s="74" t="s">
        <v>1089</v>
      </c>
      <c r="GT11" s="74"/>
      <c r="GU11" s="74"/>
      <c r="GV11" s="74" t="s">
        <v>1090</v>
      </c>
      <c r="GW11" s="74"/>
      <c r="GX11" s="74"/>
      <c r="GY11" s="97" t="s">
        <v>1091</v>
      </c>
      <c r="GZ11" s="98"/>
      <c r="HA11" s="99"/>
      <c r="HB11" s="97" t="s">
        <v>1092</v>
      </c>
      <c r="HC11" s="98"/>
      <c r="HD11" s="99"/>
      <c r="HE11" s="97" t="s">
        <v>1093</v>
      </c>
      <c r="HF11" s="98"/>
      <c r="HG11" s="99"/>
      <c r="HH11" s="97" t="s">
        <v>1094</v>
      </c>
      <c r="HI11" s="98"/>
      <c r="HJ11" s="99"/>
      <c r="HK11" s="97" t="s">
        <v>1095</v>
      </c>
      <c r="HL11" s="98"/>
      <c r="HM11" s="99"/>
      <c r="HN11" s="97" t="s">
        <v>1096</v>
      </c>
      <c r="HO11" s="98"/>
      <c r="HP11" s="99"/>
      <c r="HQ11" s="97" t="s">
        <v>1097</v>
      </c>
      <c r="HR11" s="98"/>
      <c r="HS11" s="99"/>
      <c r="HT11" s="97" t="s">
        <v>1098</v>
      </c>
      <c r="HU11" s="98"/>
      <c r="HV11" s="99"/>
      <c r="HW11" s="97" t="s">
        <v>1099</v>
      </c>
      <c r="HX11" s="98"/>
      <c r="HY11" s="99"/>
      <c r="HZ11" s="97" t="s">
        <v>1100</v>
      </c>
      <c r="IA11" s="98"/>
      <c r="IB11" s="99"/>
      <c r="IC11" s="97" t="s">
        <v>1101</v>
      </c>
      <c r="ID11" s="98"/>
      <c r="IE11" s="99"/>
      <c r="IF11" s="97" t="s">
        <v>1102</v>
      </c>
      <c r="IG11" s="98"/>
      <c r="IH11" s="99"/>
      <c r="II11" s="97" t="s">
        <v>1103</v>
      </c>
      <c r="IJ11" s="98"/>
      <c r="IK11" s="99"/>
      <c r="IL11" s="99" t="s">
        <v>1104</v>
      </c>
      <c r="IM11" s="74"/>
      <c r="IN11" s="74"/>
      <c r="IO11" s="74" t="s">
        <v>1105</v>
      </c>
      <c r="IP11" s="74"/>
      <c r="IQ11" s="74"/>
      <c r="IR11" s="74" t="s">
        <v>1106</v>
      </c>
      <c r="IS11" s="74"/>
      <c r="IT11" s="74"/>
      <c r="IU11" s="74" t="s">
        <v>1107</v>
      </c>
      <c r="IV11" s="74"/>
      <c r="IW11" s="74"/>
      <c r="IX11" s="74" t="s">
        <v>1108</v>
      </c>
      <c r="IY11" s="74"/>
      <c r="IZ11" s="74"/>
      <c r="JA11" s="74" t="s">
        <v>1109</v>
      </c>
      <c r="JB11" s="74"/>
      <c r="JC11" s="74"/>
      <c r="JD11" s="74" t="s">
        <v>1110</v>
      </c>
      <c r="JE11" s="74"/>
      <c r="JF11" s="74"/>
      <c r="JG11" s="74" t="s">
        <v>1111</v>
      </c>
      <c r="JH11" s="74"/>
      <c r="JI11" s="74"/>
      <c r="JJ11" s="74" t="s">
        <v>1112</v>
      </c>
      <c r="JK11" s="74"/>
      <c r="JL11" s="74"/>
      <c r="JM11" s="115" t="s">
        <v>1113</v>
      </c>
      <c r="JN11" s="116"/>
      <c r="JO11" s="117"/>
      <c r="JP11" s="115" t="s">
        <v>1114</v>
      </c>
      <c r="JQ11" s="116"/>
      <c r="JR11" s="117"/>
      <c r="JS11" s="115" t="s">
        <v>1115</v>
      </c>
      <c r="JT11" s="116"/>
      <c r="JU11" s="117"/>
      <c r="JV11" s="115" t="s">
        <v>1116</v>
      </c>
      <c r="JW11" s="116"/>
      <c r="JX11" s="117"/>
      <c r="JY11" s="115" t="s">
        <v>1117</v>
      </c>
      <c r="JZ11" s="116"/>
      <c r="KA11" s="117"/>
      <c r="KB11" s="115" t="s">
        <v>1118</v>
      </c>
      <c r="KC11" s="116"/>
      <c r="KD11" s="117"/>
      <c r="KE11" s="115" t="s">
        <v>1119</v>
      </c>
      <c r="KF11" s="116"/>
      <c r="KG11" s="117"/>
      <c r="KH11" s="115" t="s">
        <v>1120</v>
      </c>
      <c r="KI11" s="116"/>
      <c r="KJ11" s="117"/>
      <c r="KK11" s="115" t="s">
        <v>1121</v>
      </c>
      <c r="KL11" s="116"/>
      <c r="KM11" s="117"/>
      <c r="KN11" s="74" t="s">
        <v>1066</v>
      </c>
      <c r="KO11" s="74"/>
      <c r="KP11" s="74"/>
      <c r="KQ11" s="74" t="s">
        <v>1067</v>
      </c>
      <c r="KR11" s="74"/>
      <c r="KS11" s="74"/>
      <c r="KT11" s="74" t="s">
        <v>1068</v>
      </c>
      <c r="KU11" s="74"/>
      <c r="KV11" s="74"/>
      <c r="KW11" s="74" t="s">
        <v>1069</v>
      </c>
      <c r="KX11" s="74"/>
      <c r="KY11" s="74"/>
      <c r="KZ11" s="74" t="s">
        <v>1070</v>
      </c>
      <c r="LA11" s="74"/>
      <c r="LB11" s="74"/>
      <c r="LC11" s="74" t="s">
        <v>1071</v>
      </c>
      <c r="LD11" s="74"/>
      <c r="LE11" s="74"/>
      <c r="LF11" s="74" t="s">
        <v>1072</v>
      </c>
      <c r="LG11" s="74"/>
      <c r="LH11" s="74"/>
      <c r="LI11" s="74" t="s">
        <v>1073</v>
      </c>
      <c r="LJ11" s="74"/>
      <c r="LK11" s="74"/>
      <c r="LL11" s="74" t="s">
        <v>1074</v>
      </c>
      <c r="LM11" s="74"/>
      <c r="LN11" s="74"/>
      <c r="LO11" s="74" t="s">
        <v>1075</v>
      </c>
      <c r="LP11" s="74"/>
      <c r="LQ11" s="74"/>
      <c r="LR11" s="74" t="s">
        <v>1076</v>
      </c>
      <c r="LS11" s="74"/>
      <c r="LT11" s="74"/>
      <c r="LU11" s="74" t="s">
        <v>1077</v>
      </c>
      <c r="LV11" s="74"/>
      <c r="LW11" s="74"/>
      <c r="LX11" s="74" t="s">
        <v>1078</v>
      </c>
      <c r="LY11" s="74"/>
      <c r="LZ11" s="74"/>
      <c r="MA11" s="74" t="s">
        <v>1079</v>
      </c>
      <c r="MB11" s="74"/>
      <c r="MC11" s="74"/>
      <c r="MD11" s="74" t="s">
        <v>1080</v>
      </c>
      <c r="ME11" s="74"/>
      <c r="MF11" s="74"/>
      <c r="MG11" s="74" t="s">
        <v>1081</v>
      </c>
      <c r="MH11" s="74"/>
      <c r="MI11" s="74"/>
      <c r="MJ11" s="74" t="s">
        <v>1082</v>
      </c>
      <c r="MK11" s="74"/>
      <c r="ML11" s="97"/>
      <c r="MM11" s="74" t="s">
        <v>1083</v>
      </c>
      <c r="MN11" s="74"/>
      <c r="MO11" s="97"/>
      <c r="MP11" s="74" t="s">
        <v>1084</v>
      </c>
      <c r="MQ11" s="74"/>
      <c r="MR11" s="97"/>
      <c r="MS11" s="74" t="s">
        <v>1085</v>
      </c>
      <c r="MT11" s="74"/>
      <c r="MU11" s="97"/>
      <c r="MV11" s="97" t="s">
        <v>1086</v>
      </c>
      <c r="MW11" s="95"/>
      <c r="MX11" s="96"/>
    </row>
    <row r="12" spans="1:362" ht="99.75" customHeight="1" thickBot="1" x14ac:dyDescent="0.3">
      <c r="A12" s="65"/>
      <c r="B12" s="65"/>
      <c r="C12" s="109" t="s">
        <v>807</v>
      </c>
      <c r="D12" s="110"/>
      <c r="E12" s="111"/>
      <c r="F12" s="109" t="s">
        <v>810</v>
      </c>
      <c r="G12" s="110"/>
      <c r="H12" s="111"/>
      <c r="I12" s="109" t="s">
        <v>814</v>
      </c>
      <c r="J12" s="110"/>
      <c r="K12" s="111"/>
      <c r="L12" s="109" t="s">
        <v>818</v>
      </c>
      <c r="M12" s="110"/>
      <c r="N12" s="110"/>
      <c r="O12" s="109" t="s">
        <v>1383</v>
      </c>
      <c r="P12" s="110"/>
      <c r="Q12" s="111"/>
      <c r="R12" s="110" t="s">
        <v>822</v>
      </c>
      <c r="S12" s="110"/>
      <c r="T12" s="111"/>
      <c r="U12" s="109" t="s">
        <v>826</v>
      </c>
      <c r="V12" s="110"/>
      <c r="W12" s="111"/>
      <c r="X12" s="109" t="s">
        <v>830</v>
      </c>
      <c r="Y12" s="110"/>
      <c r="Z12" s="111"/>
      <c r="AA12" s="109" t="s">
        <v>834</v>
      </c>
      <c r="AB12" s="110"/>
      <c r="AC12" s="111"/>
      <c r="AD12" s="109" t="s">
        <v>838</v>
      </c>
      <c r="AE12" s="110"/>
      <c r="AF12" s="111"/>
      <c r="AG12" s="109" t="s">
        <v>842</v>
      </c>
      <c r="AH12" s="110"/>
      <c r="AI12" s="111"/>
      <c r="AJ12" s="109" t="s">
        <v>846</v>
      </c>
      <c r="AK12" s="110"/>
      <c r="AL12" s="111"/>
      <c r="AM12" s="109" t="s">
        <v>848</v>
      </c>
      <c r="AN12" s="110"/>
      <c r="AO12" s="111"/>
      <c r="AP12" s="109" t="s">
        <v>852</v>
      </c>
      <c r="AQ12" s="110"/>
      <c r="AR12" s="111"/>
      <c r="AS12" s="109" t="s">
        <v>855</v>
      </c>
      <c r="AT12" s="110"/>
      <c r="AU12" s="111"/>
      <c r="AV12" s="109" t="s">
        <v>859</v>
      </c>
      <c r="AW12" s="110"/>
      <c r="AX12" s="111"/>
      <c r="AY12" s="109" t="s">
        <v>862</v>
      </c>
      <c r="AZ12" s="110"/>
      <c r="BA12" s="111"/>
      <c r="BB12" s="109" t="s">
        <v>866</v>
      </c>
      <c r="BC12" s="110"/>
      <c r="BD12" s="111"/>
      <c r="BE12" s="109" t="s">
        <v>868</v>
      </c>
      <c r="BF12" s="110"/>
      <c r="BG12" s="111"/>
      <c r="BH12" s="109" t="s">
        <v>871</v>
      </c>
      <c r="BI12" s="110"/>
      <c r="BJ12" s="111"/>
      <c r="BK12" s="112" t="s">
        <v>875</v>
      </c>
      <c r="BL12" s="113"/>
      <c r="BM12" s="114"/>
      <c r="BN12" s="112" t="s">
        <v>878</v>
      </c>
      <c r="BO12" s="113"/>
      <c r="BP12" s="114"/>
      <c r="BQ12" s="112" t="s">
        <v>882</v>
      </c>
      <c r="BR12" s="113"/>
      <c r="BS12" s="114"/>
      <c r="BT12" s="112" t="s">
        <v>886</v>
      </c>
      <c r="BU12" s="113"/>
      <c r="BV12" s="114"/>
      <c r="BW12" s="112" t="s">
        <v>887</v>
      </c>
      <c r="BX12" s="113"/>
      <c r="BY12" s="114"/>
      <c r="BZ12" s="112" t="s">
        <v>891</v>
      </c>
      <c r="CA12" s="113"/>
      <c r="CB12" s="114"/>
      <c r="CC12" s="112" t="s">
        <v>1734</v>
      </c>
      <c r="CD12" s="113"/>
      <c r="CE12" s="114"/>
      <c r="CF12" s="112" t="s">
        <v>898</v>
      </c>
      <c r="CG12" s="113"/>
      <c r="CH12" s="114"/>
      <c r="CI12" s="112" t="s">
        <v>902</v>
      </c>
      <c r="CJ12" s="113"/>
      <c r="CK12" s="114"/>
      <c r="CL12" s="109" t="s">
        <v>731</v>
      </c>
      <c r="CM12" s="110"/>
      <c r="CN12" s="111"/>
      <c r="CO12" s="112" t="s">
        <v>906</v>
      </c>
      <c r="CP12" s="113"/>
      <c r="CQ12" s="114"/>
      <c r="CR12" s="112" t="s">
        <v>910</v>
      </c>
      <c r="CS12" s="113"/>
      <c r="CT12" s="114"/>
      <c r="CU12" s="112" t="s">
        <v>912</v>
      </c>
      <c r="CV12" s="113"/>
      <c r="CW12" s="114"/>
      <c r="CX12" s="112" t="s">
        <v>916</v>
      </c>
      <c r="CY12" s="113"/>
      <c r="CZ12" s="114"/>
      <c r="DA12" s="112" t="s">
        <v>920</v>
      </c>
      <c r="DB12" s="113"/>
      <c r="DC12" s="114"/>
      <c r="DD12" s="112" t="s">
        <v>924</v>
      </c>
      <c r="DE12" s="113"/>
      <c r="DF12" s="114"/>
      <c r="DG12" s="112" t="s">
        <v>928</v>
      </c>
      <c r="DH12" s="113"/>
      <c r="DI12" s="114"/>
      <c r="DJ12" s="112" t="s">
        <v>932</v>
      </c>
      <c r="DK12" s="113"/>
      <c r="DL12" s="114"/>
      <c r="DM12" s="112" t="s">
        <v>936</v>
      </c>
      <c r="DN12" s="113"/>
      <c r="DO12" s="114"/>
      <c r="DP12" s="112" t="s">
        <v>938</v>
      </c>
      <c r="DQ12" s="113"/>
      <c r="DR12" s="114"/>
      <c r="DS12" s="112" t="s">
        <v>942</v>
      </c>
      <c r="DT12" s="113"/>
      <c r="DU12" s="114"/>
      <c r="DV12" s="112" t="s">
        <v>946</v>
      </c>
      <c r="DW12" s="113"/>
      <c r="DX12" s="114"/>
      <c r="DY12" s="112" t="s">
        <v>948</v>
      </c>
      <c r="DZ12" s="113"/>
      <c r="EA12" s="114"/>
      <c r="EB12" s="112" t="s">
        <v>952</v>
      </c>
      <c r="EC12" s="113"/>
      <c r="ED12" s="114"/>
      <c r="EE12" s="109" t="s">
        <v>956</v>
      </c>
      <c r="EF12" s="110"/>
      <c r="EG12" s="111"/>
      <c r="EH12" s="112" t="s">
        <v>1519</v>
      </c>
      <c r="EI12" s="113"/>
      <c r="EJ12" s="114"/>
      <c r="EK12" s="112" t="s">
        <v>1521</v>
      </c>
      <c r="EL12" s="113"/>
      <c r="EM12" s="114"/>
      <c r="EN12" s="112" t="s">
        <v>1523</v>
      </c>
      <c r="EO12" s="113"/>
      <c r="EP12" s="114"/>
      <c r="EQ12" s="112" t="s">
        <v>1527</v>
      </c>
      <c r="ER12" s="113"/>
      <c r="ES12" s="114"/>
      <c r="ET12" s="112" t="s">
        <v>1531</v>
      </c>
      <c r="EU12" s="113"/>
      <c r="EV12" s="114"/>
      <c r="EW12" s="112" t="s">
        <v>1535</v>
      </c>
      <c r="EX12" s="113"/>
      <c r="EY12" s="114"/>
      <c r="EZ12" s="112" t="s">
        <v>1538</v>
      </c>
      <c r="FA12" s="113"/>
      <c r="FB12" s="114"/>
      <c r="FC12" s="112" t="s">
        <v>1541</v>
      </c>
      <c r="FD12" s="113"/>
      <c r="FE12" s="114"/>
      <c r="FF12" s="112" t="s">
        <v>1545</v>
      </c>
      <c r="FG12" s="113"/>
      <c r="FH12" s="114"/>
      <c r="FI12" s="112" t="s">
        <v>960</v>
      </c>
      <c r="FJ12" s="113"/>
      <c r="FK12" s="114"/>
      <c r="FL12" s="112" t="s">
        <v>961</v>
      </c>
      <c r="FM12" s="113"/>
      <c r="FN12" s="114"/>
      <c r="FO12" s="112" t="s">
        <v>963</v>
      </c>
      <c r="FP12" s="113"/>
      <c r="FQ12" s="114"/>
      <c r="FR12" s="112" t="s">
        <v>967</v>
      </c>
      <c r="FS12" s="113"/>
      <c r="FT12" s="114"/>
      <c r="FU12" s="112" t="s">
        <v>971</v>
      </c>
      <c r="FV12" s="113"/>
      <c r="FW12" s="114"/>
      <c r="FX12" s="112" t="s">
        <v>975</v>
      </c>
      <c r="FY12" s="113"/>
      <c r="FZ12" s="114"/>
      <c r="GA12" s="112" t="s">
        <v>978</v>
      </c>
      <c r="GB12" s="113"/>
      <c r="GC12" s="114"/>
      <c r="GD12" s="112" t="s">
        <v>980</v>
      </c>
      <c r="GE12" s="113"/>
      <c r="GF12" s="114"/>
      <c r="GG12" s="112" t="s">
        <v>984</v>
      </c>
      <c r="GH12" s="113"/>
      <c r="GI12" s="114"/>
      <c r="GJ12" s="112" t="s">
        <v>988</v>
      </c>
      <c r="GK12" s="113"/>
      <c r="GL12" s="114"/>
      <c r="GM12" s="112" t="s">
        <v>1547</v>
      </c>
      <c r="GN12" s="113"/>
      <c r="GO12" s="114"/>
      <c r="GP12" s="112" t="s">
        <v>1550</v>
      </c>
      <c r="GQ12" s="113"/>
      <c r="GR12" s="114"/>
      <c r="GS12" s="112" t="s">
        <v>1554</v>
      </c>
      <c r="GT12" s="113"/>
      <c r="GU12" s="114"/>
      <c r="GV12" s="112" t="s">
        <v>1556</v>
      </c>
      <c r="GW12" s="113"/>
      <c r="GX12" s="114"/>
      <c r="GY12" s="112" t="s">
        <v>1560</v>
      </c>
      <c r="GZ12" s="113"/>
      <c r="HA12" s="114"/>
      <c r="HB12" s="112" t="s">
        <v>1564</v>
      </c>
      <c r="HC12" s="113"/>
      <c r="HD12" s="114"/>
      <c r="HE12" s="112" t="s">
        <v>1568</v>
      </c>
      <c r="HF12" s="113"/>
      <c r="HG12" s="114"/>
      <c r="HH12" s="112" t="s">
        <v>1572</v>
      </c>
      <c r="HI12" s="113"/>
      <c r="HJ12" s="114"/>
      <c r="HK12" s="112" t="s">
        <v>1573</v>
      </c>
      <c r="HL12" s="113"/>
      <c r="HM12" s="114"/>
      <c r="HN12" s="112" t="s">
        <v>1577</v>
      </c>
      <c r="HO12" s="113"/>
      <c r="HP12" s="114"/>
      <c r="HQ12" s="112" t="s">
        <v>1581</v>
      </c>
      <c r="HR12" s="113"/>
      <c r="HS12" s="114"/>
      <c r="HT12" s="112" t="s">
        <v>1585</v>
      </c>
      <c r="HU12" s="113"/>
      <c r="HV12" s="114"/>
      <c r="HW12" s="112" t="s">
        <v>1586</v>
      </c>
      <c r="HX12" s="113"/>
      <c r="HY12" s="114"/>
      <c r="HZ12" s="112" t="s">
        <v>1590</v>
      </c>
      <c r="IA12" s="113"/>
      <c r="IB12" s="114"/>
      <c r="IC12" s="112" t="s">
        <v>1594</v>
      </c>
      <c r="ID12" s="113"/>
      <c r="IE12" s="114"/>
      <c r="IF12" s="112" t="s">
        <v>1597</v>
      </c>
      <c r="IG12" s="113"/>
      <c r="IH12" s="114"/>
      <c r="II12" s="112" t="s">
        <v>1599</v>
      </c>
      <c r="IJ12" s="113"/>
      <c r="IK12" s="114"/>
      <c r="IL12" s="112" t="s">
        <v>1603</v>
      </c>
      <c r="IM12" s="113"/>
      <c r="IN12" s="114"/>
      <c r="IO12" s="112" t="s">
        <v>1606</v>
      </c>
      <c r="IP12" s="113"/>
      <c r="IQ12" s="114"/>
      <c r="IR12" s="112" t="s">
        <v>1610</v>
      </c>
      <c r="IS12" s="113"/>
      <c r="IT12" s="114"/>
      <c r="IU12" s="112" t="s">
        <v>1614</v>
      </c>
      <c r="IV12" s="113"/>
      <c r="IW12" s="114"/>
      <c r="IX12" s="112" t="s">
        <v>1616</v>
      </c>
      <c r="IY12" s="113"/>
      <c r="IZ12" s="114"/>
      <c r="JA12" s="112" t="s">
        <v>1619</v>
      </c>
      <c r="JB12" s="113"/>
      <c r="JC12" s="114"/>
      <c r="JD12" s="112" t="s">
        <v>1622</v>
      </c>
      <c r="JE12" s="113"/>
      <c r="JF12" s="114"/>
      <c r="JG12" s="112" t="s">
        <v>1626</v>
      </c>
      <c r="JH12" s="113"/>
      <c r="JI12" s="114"/>
      <c r="JJ12" s="112" t="s">
        <v>1627</v>
      </c>
      <c r="JK12" s="113"/>
      <c r="JL12" s="114"/>
      <c r="JM12" s="112" t="s">
        <v>1631</v>
      </c>
      <c r="JN12" s="113"/>
      <c r="JO12" s="114"/>
      <c r="JP12" s="112" t="s">
        <v>1634</v>
      </c>
      <c r="JQ12" s="113"/>
      <c r="JR12" s="114"/>
      <c r="JS12" s="112" t="s">
        <v>1638</v>
      </c>
      <c r="JT12" s="113"/>
      <c r="JU12" s="114"/>
      <c r="JV12" s="112" t="s">
        <v>1642</v>
      </c>
      <c r="JW12" s="113"/>
      <c r="JX12" s="114"/>
      <c r="JY12" s="112" t="s">
        <v>1646</v>
      </c>
      <c r="JZ12" s="113"/>
      <c r="KA12" s="114"/>
      <c r="KB12" s="112" t="s">
        <v>1650</v>
      </c>
      <c r="KC12" s="113"/>
      <c r="KD12" s="114"/>
      <c r="KE12" s="112" t="s">
        <v>1652</v>
      </c>
      <c r="KF12" s="113"/>
      <c r="KG12" s="114"/>
      <c r="KH12" s="112" t="s">
        <v>1656</v>
      </c>
      <c r="KI12" s="113"/>
      <c r="KJ12" s="114"/>
      <c r="KK12" s="112" t="s">
        <v>1660</v>
      </c>
      <c r="KL12" s="113"/>
      <c r="KM12" s="114"/>
      <c r="KN12" s="112" t="s">
        <v>1664</v>
      </c>
      <c r="KO12" s="113"/>
      <c r="KP12" s="114"/>
      <c r="KQ12" s="112" t="s">
        <v>1668</v>
      </c>
      <c r="KR12" s="113"/>
      <c r="KS12" s="114"/>
      <c r="KT12" s="109" t="s">
        <v>1670</v>
      </c>
      <c r="KU12" s="110"/>
      <c r="KV12" s="111"/>
      <c r="KW12" s="109" t="s">
        <v>1674</v>
      </c>
      <c r="KX12" s="110"/>
      <c r="KY12" s="111"/>
      <c r="KZ12" s="112" t="s">
        <v>1678</v>
      </c>
      <c r="LA12" s="113"/>
      <c r="LB12" s="114"/>
      <c r="LC12" s="112" t="s">
        <v>1682</v>
      </c>
      <c r="LD12" s="113"/>
      <c r="LE12" s="114"/>
      <c r="LF12" s="112" t="s">
        <v>1685</v>
      </c>
      <c r="LG12" s="113"/>
      <c r="LH12" s="114"/>
      <c r="LI12" s="112" t="s">
        <v>1687</v>
      </c>
      <c r="LJ12" s="113"/>
      <c r="LK12" s="114"/>
      <c r="LL12" s="112" t="s">
        <v>1690</v>
      </c>
      <c r="LM12" s="113"/>
      <c r="LN12" s="114"/>
      <c r="LO12" s="112" t="s">
        <v>1694</v>
      </c>
      <c r="LP12" s="113"/>
      <c r="LQ12" s="114"/>
      <c r="LR12" s="112" t="s">
        <v>1695</v>
      </c>
      <c r="LS12" s="113"/>
      <c r="LT12" s="114"/>
      <c r="LU12" s="112" t="s">
        <v>1699</v>
      </c>
      <c r="LV12" s="113"/>
      <c r="LW12" s="114"/>
      <c r="LX12" s="112" t="s">
        <v>1701</v>
      </c>
      <c r="LY12" s="113"/>
      <c r="LZ12" s="114"/>
      <c r="MA12" s="112" t="s">
        <v>1705</v>
      </c>
      <c r="MB12" s="113"/>
      <c r="MC12" s="114"/>
      <c r="MD12" s="112" t="s">
        <v>1708</v>
      </c>
      <c r="ME12" s="113"/>
      <c r="MF12" s="114"/>
      <c r="MG12" s="112" t="s">
        <v>1712</v>
      </c>
      <c r="MH12" s="113"/>
      <c r="MI12" s="114"/>
      <c r="MJ12" s="112" t="s">
        <v>1714</v>
      </c>
      <c r="MK12" s="113"/>
      <c r="ML12" s="114"/>
      <c r="MM12" s="112" t="s">
        <v>1718</v>
      </c>
      <c r="MN12" s="113"/>
      <c r="MO12" s="114"/>
      <c r="MP12" s="112" t="s">
        <v>1722</v>
      </c>
      <c r="MQ12" s="113"/>
      <c r="MR12" s="114"/>
      <c r="MS12" s="109" t="s">
        <v>1726</v>
      </c>
      <c r="MT12" s="110"/>
      <c r="MU12" s="111"/>
      <c r="MV12" s="109" t="s">
        <v>1730</v>
      </c>
      <c r="MW12" s="110"/>
      <c r="MX12" s="111"/>
    </row>
    <row r="13" spans="1:362" ht="144.75" thickBot="1" x14ac:dyDescent="0.3">
      <c r="A13" s="65"/>
      <c r="B13" s="65"/>
      <c r="C13" s="32" t="s">
        <v>378</v>
      </c>
      <c r="D13" s="34" t="s">
        <v>808</v>
      </c>
      <c r="E13" s="33" t="s">
        <v>809</v>
      </c>
      <c r="F13" s="32" t="s">
        <v>811</v>
      </c>
      <c r="G13" s="34" t="s">
        <v>812</v>
      </c>
      <c r="H13" s="33" t="s">
        <v>813</v>
      </c>
      <c r="I13" s="32" t="s">
        <v>815</v>
      </c>
      <c r="J13" s="34" t="s">
        <v>816</v>
      </c>
      <c r="K13" s="33" t="s">
        <v>817</v>
      </c>
      <c r="L13" s="32" t="s">
        <v>819</v>
      </c>
      <c r="M13" s="34" t="s">
        <v>820</v>
      </c>
      <c r="N13" s="36" t="s">
        <v>821</v>
      </c>
      <c r="O13" s="32" t="s">
        <v>819</v>
      </c>
      <c r="P13" s="34" t="s">
        <v>820</v>
      </c>
      <c r="Q13" s="33" t="s">
        <v>387</v>
      </c>
      <c r="R13" s="34" t="s">
        <v>823</v>
      </c>
      <c r="S13" s="34" t="s">
        <v>824</v>
      </c>
      <c r="T13" s="33" t="s">
        <v>825</v>
      </c>
      <c r="U13" s="32" t="s">
        <v>827</v>
      </c>
      <c r="V13" s="34" t="s">
        <v>828</v>
      </c>
      <c r="W13" s="33" t="s">
        <v>829</v>
      </c>
      <c r="X13" s="32" t="s">
        <v>831</v>
      </c>
      <c r="Y13" s="34" t="s">
        <v>832</v>
      </c>
      <c r="Z13" s="33" t="s">
        <v>833</v>
      </c>
      <c r="AA13" s="32" t="s">
        <v>835</v>
      </c>
      <c r="AB13" s="34" t="s">
        <v>836</v>
      </c>
      <c r="AC13" s="33" t="s">
        <v>837</v>
      </c>
      <c r="AD13" s="32" t="s">
        <v>839</v>
      </c>
      <c r="AE13" s="34" t="s">
        <v>840</v>
      </c>
      <c r="AF13" s="33" t="s">
        <v>841</v>
      </c>
      <c r="AG13" s="32" t="s">
        <v>843</v>
      </c>
      <c r="AH13" s="34" t="s">
        <v>844</v>
      </c>
      <c r="AI13" s="33" t="s">
        <v>845</v>
      </c>
      <c r="AJ13" s="32" t="s">
        <v>385</v>
      </c>
      <c r="AK13" s="34" t="s">
        <v>847</v>
      </c>
      <c r="AL13" s="33" t="s">
        <v>568</v>
      </c>
      <c r="AM13" s="32" t="s">
        <v>849</v>
      </c>
      <c r="AN13" s="34" t="s">
        <v>850</v>
      </c>
      <c r="AO13" s="33" t="s">
        <v>851</v>
      </c>
      <c r="AP13" s="32" t="s">
        <v>853</v>
      </c>
      <c r="AQ13" s="34" t="s">
        <v>854</v>
      </c>
      <c r="AR13" s="33" t="s">
        <v>679</v>
      </c>
      <c r="AS13" s="32" t="s">
        <v>856</v>
      </c>
      <c r="AT13" s="34" t="s">
        <v>857</v>
      </c>
      <c r="AU13" s="33" t="s">
        <v>858</v>
      </c>
      <c r="AV13" s="32" t="s">
        <v>366</v>
      </c>
      <c r="AW13" s="34" t="s">
        <v>860</v>
      </c>
      <c r="AX13" s="33" t="s">
        <v>861</v>
      </c>
      <c r="AY13" s="32" t="s">
        <v>863</v>
      </c>
      <c r="AZ13" s="34" t="s">
        <v>864</v>
      </c>
      <c r="BA13" s="33" t="s">
        <v>865</v>
      </c>
      <c r="BB13" s="32" t="s">
        <v>366</v>
      </c>
      <c r="BC13" s="34" t="s">
        <v>867</v>
      </c>
      <c r="BD13" s="33" t="s">
        <v>861</v>
      </c>
      <c r="BE13" s="32" t="s">
        <v>397</v>
      </c>
      <c r="BF13" s="34" t="s">
        <v>869</v>
      </c>
      <c r="BG13" s="33" t="s">
        <v>870</v>
      </c>
      <c r="BH13" s="32" t="s">
        <v>872</v>
      </c>
      <c r="BI13" s="34" t="s">
        <v>873</v>
      </c>
      <c r="BJ13" s="33" t="s">
        <v>874</v>
      </c>
      <c r="BK13" s="28" t="s">
        <v>876</v>
      </c>
      <c r="BL13" s="29" t="s">
        <v>436</v>
      </c>
      <c r="BM13" s="30" t="s">
        <v>877</v>
      </c>
      <c r="BN13" s="28" t="s">
        <v>879</v>
      </c>
      <c r="BO13" s="29" t="s">
        <v>880</v>
      </c>
      <c r="BP13" s="30" t="s">
        <v>881</v>
      </c>
      <c r="BQ13" s="28" t="s">
        <v>883</v>
      </c>
      <c r="BR13" s="29" t="s">
        <v>884</v>
      </c>
      <c r="BS13" s="30" t="s">
        <v>885</v>
      </c>
      <c r="BT13" s="28" t="s">
        <v>729</v>
      </c>
      <c r="BU13" s="29" t="s">
        <v>730</v>
      </c>
      <c r="BV13" s="30" t="s">
        <v>508</v>
      </c>
      <c r="BW13" s="28" t="s">
        <v>888</v>
      </c>
      <c r="BX13" s="29" t="s">
        <v>889</v>
      </c>
      <c r="BY13" s="30" t="s">
        <v>890</v>
      </c>
      <c r="BZ13" s="28" t="s">
        <v>892</v>
      </c>
      <c r="CA13" s="29" t="s">
        <v>893</v>
      </c>
      <c r="CB13" s="30" t="s">
        <v>894</v>
      </c>
      <c r="CC13" s="28" t="s">
        <v>895</v>
      </c>
      <c r="CD13" s="29" t="s">
        <v>896</v>
      </c>
      <c r="CE13" s="30" t="s">
        <v>897</v>
      </c>
      <c r="CF13" s="28" t="s">
        <v>899</v>
      </c>
      <c r="CG13" s="29" t="s">
        <v>900</v>
      </c>
      <c r="CH13" s="30" t="s">
        <v>901</v>
      </c>
      <c r="CI13" s="28" t="s">
        <v>903</v>
      </c>
      <c r="CJ13" s="29" t="s">
        <v>904</v>
      </c>
      <c r="CK13" s="30" t="s">
        <v>905</v>
      </c>
      <c r="CL13" s="28" t="s">
        <v>385</v>
      </c>
      <c r="CM13" s="29" t="s">
        <v>589</v>
      </c>
      <c r="CN13" s="30" t="s">
        <v>387</v>
      </c>
      <c r="CO13" s="28" t="s">
        <v>907</v>
      </c>
      <c r="CP13" s="29" t="s">
        <v>908</v>
      </c>
      <c r="CQ13" s="30" t="s">
        <v>909</v>
      </c>
      <c r="CR13" s="28" t="s">
        <v>712</v>
      </c>
      <c r="CS13" s="29" t="s">
        <v>911</v>
      </c>
      <c r="CT13" s="30" t="s">
        <v>714</v>
      </c>
      <c r="CU13" s="28" t="s">
        <v>913</v>
      </c>
      <c r="CV13" s="29" t="s">
        <v>914</v>
      </c>
      <c r="CW13" s="30" t="s">
        <v>915</v>
      </c>
      <c r="CX13" s="28" t="s">
        <v>917</v>
      </c>
      <c r="CY13" s="29" t="s">
        <v>918</v>
      </c>
      <c r="CZ13" s="30" t="s">
        <v>919</v>
      </c>
      <c r="DA13" s="28" t="s">
        <v>921</v>
      </c>
      <c r="DB13" s="29" t="s">
        <v>922</v>
      </c>
      <c r="DC13" s="30" t="s">
        <v>923</v>
      </c>
      <c r="DD13" s="28" t="s">
        <v>925</v>
      </c>
      <c r="DE13" s="29" t="s">
        <v>926</v>
      </c>
      <c r="DF13" s="30" t="s">
        <v>927</v>
      </c>
      <c r="DG13" s="28" t="s">
        <v>929</v>
      </c>
      <c r="DH13" s="29" t="s">
        <v>930</v>
      </c>
      <c r="DI13" s="30" t="s">
        <v>931</v>
      </c>
      <c r="DJ13" s="28" t="s">
        <v>933</v>
      </c>
      <c r="DK13" s="29" t="s">
        <v>934</v>
      </c>
      <c r="DL13" s="30" t="s">
        <v>935</v>
      </c>
      <c r="DM13" s="28" t="s">
        <v>459</v>
      </c>
      <c r="DN13" s="29" t="s">
        <v>937</v>
      </c>
      <c r="DO13" s="30" t="s">
        <v>461</v>
      </c>
      <c r="DP13" s="28" t="s">
        <v>939</v>
      </c>
      <c r="DQ13" s="29" t="s">
        <v>940</v>
      </c>
      <c r="DR13" s="30" t="s">
        <v>941</v>
      </c>
      <c r="DS13" s="28" t="s">
        <v>943</v>
      </c>
      <c r="DT13" s="29" t="s">
        <v>944</v>
      </c>
      <c r="DU13" s="30" t="s">
        <v>945</v>
      </c>
      <c r="DV13" s="28" t="s">
        <v>631</v>
      </c>
      <c r="DW13" s="29" t="s">
        <v>947</v>
      </c>
      <c r="DX13" s="30" t="s">
        <v>633</v>
      </c>
      <c r="DY13" s="28" t="s">
        <v>949</v>
      </c>
      <c r="DZ13" s="29" t="s">
        <v>950</v>
      </c>
      <c r="EA13" s="30" t="s">
        <v>951</v>
      </c>
      <c r="EB13" s="28" t="s">
        <v>953</v>
      </c>
      <c r="EC13" s="29" t="s">
        <v>954</v>
      </c>
      <c r="ED13" s="30" t="s">
        <v>955</v>
      </c>
      <c r="EE13" s="28" t="s">
        <v>957</v>
      </c>
      <c r="EF13" s="29" t="s">
        <v>958</v>
      </c>
      <c r="EG13" s="30" t="s">
        <v>959</v>
      </c>
      <c r="EH13" s="28" t="s">
        <v>1520</v>
      </c>
      <c r="EI13" s="29" t="s">
        <v>1452</v>
      </c>
      <c r="EJ13" s="30" t="s">
        <v>1450</v>
      </c>
      <c r="EK13" s="28" t="s">
        <v>1371</v>
      </c>
      <c r="EL13" s="29" t="s">
        <v>1522</v>
      </c>
      <c r="EM13" s="30" t="s">
        <v>1373</v>
      </c>
      <c r="EN13" s="28" t="s">
        <v>1524</v>
      </c>
      <c r="EO13" s="29" t="s">
        <v>1525</v>
      </c>
      <c r="EP13" s="30" t="s">
        <v>1526</v>
      </c>
      <c r="EQ13" s="28" t="s">
        <v>1528</v>
      </c>
      <c r="ER13" s="29" t="s">
        <v>1529</v>
      </c>
      <c r="ES13" s="30" t="s">
        <v>1530</v>
      </c>
      <c r="ET13" s="28" t="s">
        <v>1532</v>
      </c>
      <c r="EU13" s="29" t="s">
        <v>1533</v>
      </c>
      <c r="EV13" s="30" t="s">
        <v>1534</v>
      </c>
      <c r="EW13" s="28" t="s">
        <v>1536</v>
      </c>
      <c r="EX13" s="29" t="s">
        <v>1537</v>
      </c>
      <c r="EY13" s="30" t="s">
        <v>1530</v>
      </c>
      <c r="EZ13" s="28" t="s">
        <v>1539</v>
      </c>
      <c r="FA13" s="29" t="s">
        <v>1540</v>
      </c>
      <c r="FB13" s="30" t="s">
        <v>429</v>
      </c>
      <c r="FC13" s="28" t="s">
        <v>1542</v>
      </c>
      <c r="FD13" s="29" t="s">
        <v>1543</v>
      </c>
      <c r="FE13" s="30" t="s">
        <v>1544</v>
      </c>
      <c r="FF13" s="28" t="s">
        <v>612</v>
      </c>
      <c r="FG13" s="29" t="s">
        <v>1546</v>
      </c>
      <c r="FH13" s="30" t="s">
        <v>614</v>
      </c>
      <c r="FI13" s="28" t="s">
        <v>397</v>
      </c>
      <c r="FJ13" s="29" t="s">
        <v>867</v>
      </c>
      <c r="FK13" s="30" t="s">
        <v>861</v>
      </c>
      <c r="FL13" s="28" t="s">
        <v>729</v>
      </c>
      <c r="FM13" s="29" t="s">
        <v>962</v>
      </c>
      <c r="FN13" s="30" t="s">
        <v>733</v>
      </c>
      <c r="FO13" s="28" t="s">
        <v>964</v>
      </c>
      <c r="FP13" s="29" t="s">
        <v>965</v>
      </c>
      <c r="FQ13" s="30" t="s">
        <v>966</v>
      </c>
      <c r="FR13" s="28" t="s">
        <v>968</v>
      </c>
      <c r="FS13" s="29" t="s">
        <v>969</v>
      </c>
      <c r="FT13" s="30" t="s">
        <v>970</v>
      </c>
      <c r="FU13" s="28" t="s">
        <v>972</v>
      </c>
      <c r="FV13" s="29" t="s">
        <v>973</v>
      </c>
      <c r="FW13" s="30" t="s">
        <v>974</v>
      </c>
      <c r="FX13" s="28" t="s">
        <v>366</v>
      </c>
      <c r="FY13" s="29" t="s">
        <v>976</v>
      </c>
      <c r="FZ13" s="30" t="s">
        <v>977</v>
      </c>
      <c r="GA13" s="28" t="s">
        <v>385</v>
      </c>
      <c r="GB13" s="29" t="s">
        <v>979</v>
      </c>
      <c r="GC13" s="30" t="s">
        <v>589</v>
      </c>
      <c r="GD13" s="28" t="s">
        <v>981</v>
      </c>
      <c r="GE13" s="29" t="s">
        <v>982</v>
      </c>
      <c r="GF13" s="30" t="s">
        <v>983</v>
      </c>
      <c r="GG13" s="28" t="s">
        <v>985</v>
      </c>
      <c r="GH13" s="29" t="s">
        <v>986</v>
      </c>
      <c r="GI13" s="30" t="s">
        <v>987</v>
      </c>
      <c r="GJ13" s="28" t="s">
        <v>612</v>
      </c>
      <c r="GK13" s="29" t="s">
        <v>806</v>
      </c>
      <c r="GL13" s="30" t="s">
        <v>727</v>
      </c>
      <c r="GM13" s="28" t="s">
        <v>1548</v>
      </c>
      <c r="GN13" s="29" t="s">
        <v>1549</v>
      </c>
      <c r="GO13" s="30" t="s">
        <v>508</v>
      </c>
      <c r="GP13" s="28" t="s">
        <v>1551</v>
      </c>
      <c r="GQ13" s="29" t="s">
        <v>1552</v>
      </c>
      <c r="GR13" s="30" t="s">
        <v>1553</v>
      </c>
      <c r="GS13" s="28" t="s">
        <v>612</v>
      </c>
      <c r="GT13" s="29" t="s">
        <v>1546</v>
      </c>
      <c r="GU13" s="30" t="s">
        <v>1555</v>
      </c>
      <c r="GV13" s="28" t="s">
        <v>1557</v>
      </c>
      <c r="GW13" s="29" t="s">
        <v>1558</v>
      </c>
      <c r="GX13" s="30" t="s">
        <v>1559</v>
      </c>
      <c r="GY13" s="28" t="s">
        <v>1561</v>
      </c>
      <c r="GZ13" s="29" t="s">
        <v>1562</v>
      </c>
      <c r="HA13" s="30" t="s">
        <v>1563</v>
      </c>
      <c r="HB13" s="28" t="s">
        <v>1565</v>
      </c>
      <c r="HC13" s="29" t="s">
        <v>1566</v>
      </c>
      <c r="HD13" s="30" t="s">
        <v>1567</v>
      </c>
      <c r="HE13" s="28" t="s">
        <v>1569</v>
      </c>
      <c r="HF13" s="29" t="s">
        <v>1570</v>
      </c>
      <c r="HG13" s="30" t="s">
        <v>1571</v>
      </c>
      <c r="HH13" s="28" t="s">
        <v>366</v>
      </c>
      <c r="HI13" s="29" t="s">
        <v>867</v>
      </c>
      <c r="HJ13" s="30" t="s">
        <v>861</v>
      </c>
      <c r="HK13" s="28" t="s">
        <v>1574</v>
      </c>
      <c r="HL13" s="29" t="s">
        <v>1575</v>
      </c>
      <c r="HM13" s="30" t="s">
        <v>1576</v>
      </c>
      <c r="HN13" s="28" t="s">
        <v>1578</v>
      </c>
      <c r="HO13" s="29" t="s">
        <v>1579</v>
      </c>
      <c r="HP13" s="30" t="s">
        <v>1580</v>
      </c>
      <c r="HQ13" s="28" t="s">
        <v>1582</v>
      </c>
      <c r="HR13" s="29" t="s">
        <v>1583</v>
      </c>
      <c r="HS13" s="30" t="s">
        <v>1584</v>
      </c>
      <c r="HT13" s="28" t="s">
        <v>612</v>
      </c>
      <c r="HU13" s="29" t="s">
        <v>726</v>
      </c>
      <c r="HV13" s="30" t="s">
        <v>614</v>
      </c>
      <c r="HW13" s="28" t="s">
        <v>1587</v>
      </c>
      <c r="HX13" s="29" t="s">
        <v>1588</v>
      </c>
      <c r="HY13" s="30" t="s">
        <v>1589</v>
      </c>
      <c r="HZ13" s="28" t="s">
        <v>1591</v>
      </c>
      <c r="IA13" s="29" t="s">
        <v>1592</v>
      </c>
      <c r="IB13" s="30" t="s">
        <v>1593</v>
      </c>
      <c r="IC13" s="28" t="s">
        <v>729</v>
      </c>
      <c r="ID13" s="29" t="s">
        <v>1595</v>
      </c>
      <c r="IE13" s="30" t="s">
        <v>1596</v>
      </c>
      <c r="IF13" s="28" t="s">
        <v>401</v>
      </c>
      <c r="IG13" s="29" t="s">
        <v>495</v>
      </c>
      <c r="IH13" s="30" t="s">
        <v>1598</v>
      </c>
      <c r="II13" s="28" t="s">
        <v>1600</v>
      </c>
      <c r="IJ13" s="29" t="s">
        <v>1601</v>
      </c>
      <c r="IK13" s="30" t="s">
        <v>1602</v>
      </c>
      <c r="IL13" s="28" t="s">
        <v>1604</v>
      </c>
      <c r="IM13" s="29" t="s">
        <v>1605</v>
      </c>
      <c r="IN13" s="30" t="s">
        <v>1495</v>
      </c>
      <c r="IO13" s="28" t="s">
        <v>1607</v>
      </c>
      <c r="IP13" s="29" t="s">
        <v>1608</v>
      </c>
      <c r="IQ13" s="30" t="s">
        <v>1609</v>
      </c>
      <c r="IR13" s="28" t="s">
        <v>1611</v>
      </c>
      <c r="IS13" s="29" t="s">
        <v>1612</v>
      </c>
      <c r="IT13" s="30" t="s">
        <v>1613</v>
      </c>
      <c r="IU13" s="28" t="s">
        <v>529</v>
      </c>
      <c r="IV13" s="29" t="s">
        <v>847</v>
      </c>
      <c r="IW13" s="30" t="s">
        <v>1615</v>
      </c>
      <c r="IX13" s="28" t="s">
        <v>1735</v>
      </c>
      <c r="IY13" s="29" t="s">
        <v>1617</v>
      </c>
      <c r="IZ13" s="30" t="s">
        <v>1618</v>
      </c>
      <c r="JA13" s="28" t="s">
        <v>1620</v>
      </c>
      <c r="JB13" s="29" t="s">
        <v>1621</v>
      </c>
      <c r="JC13" s="30" t="s">
        <v>1438</v>
      </c>
      <c r="JD13" s="28" t="s">
        <v>1623</v>
      </c>
      <c r="JE13" s="29" t="s">
        <v>1624</v>
      </c>
      <c r="JF13" s="30" t="s">
        <v>1625</v>
      </c>
      <c r="JG13" s="28" t="s">
        <v>366</v>
      </c>
      <c r="JH13" s="29" t="s">
        <v>472</v>
      </c>
      <c r="JI13" s="30" t="s">
        <v>473</v>
      </c>
      <c r="JJ13" s="28" t="s">
        <v>1628</v>
      </c>
      <c r="JK13" s="29" t="s">
        <v>1629</v>
      </c>
      <c r="JL13" s="30" t="s">
        <v>1630</v>
      </c>
      <c r="JM13" s="28" t="s">
        <v>1632</v>
      </c>
      <c r="JN13" s="29" t="s">
        <v>1633</v>
      </c>
      <c r="JO13" s="30" t="s">
        <v>714</v>
      </c>
      <c r="JP13" s="28" t="s">
        <v>1635</v>
      </c>
      <c r="JQ13" s="29" t="s">
        <v>1636</v>
      </c>
      <c r="JR13" s="30" t="s">
        <v>1637</v>
      </c>
      <c r="JS13" s="28" t="s">
        <v>1639</v>
      </c>
      <c r="JT13" s="29" t="s">
        <v>1640</v>
      </c>
      <c r="JU13" s="30" t="s">
        <v>1641</v>
      </c>
      <c r="JV13" s="28" t="s">
        <v>1643</v>
      </c>
      <c r="JW13" s="29" t="s">
        <v>1644</v>
      </c>
      <c r="JX13" s="30" t="s">
        <v>1645</v>
      </c>
      <c r="JY13" s="28" t="s">
        <v>1647</v>
      </c>
      <c r="JZ13" s="29" t="s">
        <v>1648</v>
      </c>
      <c r="KA13" s="30" t="s">
        <v>1649</v>
      </c>
      <c r="KB13" s="28" t="s">
        <v>612</v>
      </c>
      <c r="KC13" s="29" t="s">
        <v>1651</v>
      </c>
      <c r="KD13" s="30" t="s">
        <v>727</v>
      </c>
      <c r="KE13" s="28" t="s">
        <v>1653</v>
      </c>
      <c r="KF13" s="29" t="s">
        <v>1654</v>
      </c>
      <c r="KG13" s="30" t="s">
        <v>1655</v>
      </c>
      <c r="KH13" s="28" t="s">
        <v>1657</v>
      </c>
      <c r="KI13" s="29" t="s">
        <v>1658</v>
      </c>
      <c r="KJ13" s="30" t="s">
        <v>1659</v>
      </c>
      <c r="KK13" s="28" t="s">
        <v>1661</v>
      </c>
      <c r="KL13" s="29" t="s">
        <v>1662</v>
      </c>
      <c r="KM13" s="30" t="s">
        <v>1663</v>
      </c>
      <c r="KN13" s="28" t="s">
        <v>1665</v>
      </c>
      <c r="KO13" s="29" t="s">
        <v>1666</v>
      </c>
      <c r="KP13" s="30" t="s">
        <v>1667</v>
      </c>
      <c r="KQ13" s="28" t="s">
        <v>921</v>
      </c>
      <c r="KR13" s="29" t="s">
        <v>926</v>
      </c>
      <c r="KS13" s="30" t="s">
        <v>1669</v>
      </c>
      <c r="KT13" s="28" t="s">
        <v>1671</v>
      </c>
      <c r="KU13" s="29" t="s">
        <v>1672</v>
      </c>
      <c r="KV13" s="30" t="s">
        <v>1673</v>
      </c>
      <c r="KW13" s="28" t="s">
        <v>1675</v>
      </c>
      <c r="KX13" s="29" t="s">
        <v>1676</v>
      </c>
      <c r="KY13" s="30" t="s">
        <v>1677</v>
      </c>
      <c r="KZ13" s="28" t="s">
        <v>1679</v>
      </c>
      <c r="LA13" s="29" t="s">
        <v>1680</v>
      </c>
      <c r="LB13" s="30" t="s">
        <v>1681</v>
      </c>
      <c r="LC13" s="28" t="s">
        <v>1736</v>
      </c>
      <c r="LD13" s="29" t="s">
        <v>1683</v>
      </c>
      <c r="LE13" s="30" t="s">
        <v>1684</v>
      </c>
      <c r="LF13" s="28" t="s">
        <v>612</v>
      </c>
      <c r="LG13" s="29" t="s">
        <v>726</v>
      </c>
      <c r="LH13" s="30" t="s">
        <v>1686</v>
      </c>
      <c r="LI13" s="28" t="s">
        <v>1737</v>
      </c>
      <c r="LJ13" s="29" t="s">
        <v>1688</v>
      </c>
      <c r="LK13" s="30" t="s">
        <v>1689</v>
      </c>
      <c r="LL13" s="28" t="s">
        <v>1691</v>
      </c>
      <c r="LM13" s="29" t="s">
        <v>1692</v>
      </c>
      <c r="LN13" s="30" t="s">
        <v>1693</v>
      </c>
      <c r="LO13" s="28" t="s">
        <v>612</v>
      </c>
      <c r="LP13" s="29" t="s">
        <v>1686</v>
      </c>
      <c r="LQ13" s="30" t="s">
        <v>727</v>
      </c>
      <c r="LR13" s="28" t="s">
        <v>1696</v>
      </c>
      <c r="LS13" s="29" t="s">
        <v>1697</v>
      </c>
      <c r="LT13" s="30" t="s">
        <v>1698</v>
      </c>
      <c r="LU13" s="28" t="s">
        <v>1700</v>
      </c>
      <c r="LV13" s="29" t="s">
        <v>589</v>
      </c>
      <c r="LW13" s="30" t="s">
        <v>387</v>
      </c>
      <c r="LX13" s="28" t="s">
        <v>1702</v>
      </c>
      <c r="LY13" s="29" t="s">
        <v>1703</v>
      </c>
      <c r="LZ13" s="30" t="s">
        <v>1704</v>
      </c>
      <c r="MA13" s="28" t="s">
        <v>1604</v>
      </c>
      <c r="MB13" s="29" t="s">
        <v>1706</v>
      </c>
      <c r="MC13" s="30" t="s">
        <v>1707</v>
      </c>
      <c r="MD13" s="28" t="s">
        <v>1709</v>
      </c>
      <c r="ME13" s="29" t="s">
        <v>1710</v>
      </c>
      <c r="MF13" s="30" t="s">
        <v>1711</v>
      </c>
      <c r="MG13" s="28" t="s">
        <v>1480</v>
      </c>
      <c r="MH13" s="29" t="s">
        <v>1481</v>
      </c>
      <c r="MI13" s="30" t="s">
        <v>1713</v>
      </c>
      <c r="MJ13" s="28" t="s">
        <v>1715</v>
      </c>
      <c r="MK13" s="29" t="s">
        <v>1716</v>
      </c>
      <c r="ML13" s="30" t="s">
        <v>1717</v>
      </c>
      <c r="MM13" s="28" t="s">
        <v>1719</v>
      </c>
      <c r="MN13" s="29" t="s">
        <v>1720</v>
      </c>
      <c r="MO13" s="30" t="s">
        <v>1721</v>
      </c>
      <c r="MP13" s="28" t="s">
        <v>1723</v>
      </c>
      <c r="MQ13" s="29" t="s">
        <v>1724</v>
      </c>
      <c r="MR13" s="30" t="s">
        <v>1725</v>
      </c>
      <c r="MS13" s="28" t="s">
        <v>1727</v>
      </c>
      <c r="MT13" s="29" t="s">
        <v>1728</v>
      </c>
      <c r="MU13" s="30" t="s">
        <v>1729</v>
      </c>
      <c r="MV13" s="28" t="s">
        <v>1731</v>
      </c>
      <c r="MW13" s="29" t="s">
        <v>1732</v>
      </c>
      <c r="MX13" s="30" t="s">
        <v>1733</v>
      </c>
    </row>
    <row r="14" spans="1:36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21"/>
      <c r="BQ14" s="21"/>
      <c r="BR14" s="21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4"/>
      <c r="EI14" s="4"/>
      <c r="EJ14" s="4"/>
      <c r="EK14" s="4"/>
      <c r="EL14" s="4"/>
      <c r="EM14" s="4"/>
      <c r="EN14" s="4"/>
      <c r="EO14" s="4"/>
      <c r="EP14" s="4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4"/>
      <c r="FE14" s="4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22"/>
      <c r="MM14" s="4"/>
      <c r="MN14" s="4"/>
      <c r="MO14" s="4"/>
      <c r="MP14" s="4"/>
      <c r="MQ14" s="4"/>
      <c r="MR14" s="4"/>
      <c r="MS14" s="4"/>
      <c r="MT14" s="4"/>
      <c r="MU14" s="22"/>
      <c r="MV14" s="4"/>
      <c r="MW14" s="4"/>
      <c r="MX14" s="4"/>
    </row>
    <row r="15" spans="1:36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4"/>
      <c r="BQ15" s="4"/>
      <c r="BR15" s="4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22"/>
      <c r="MM15" s="4"/>
      <c r="MN15" s="4"/>
      <c r="MO15" s="4"/>
      <c r="MP15" s="4"/>
      <c r="MQ15" s="4"/>
      <c r="MR15" s="4"/>
      <c r="MS15" s="4"/>
      <c r="MT15" s="4"/>
      <c r="MU15" s="22"/>
      <c r="MV15" s="4"/>
      <c r="MW15" s="4"/>
      <c r="MX15" s="4"/>
    </row>
    <row r="16" spans="1:36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4"/>
      <c r="BQ16" s="4"/>
      <c r="BR16" s="4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22"/>
      <c r="MM16" s="4"/>
      <c r="MN16" s="4"/>
      <c r="MO16" s="4"/>
      <c r="MP16" s="4"/>
      <c r="MQ16" s="4"/>
      <c r="MR16" s="4"/>
      <c r="MS16" s="4"/>
      <c r="MT16" s="4"/>
      <c r="MU16" s="22"/>
      <c r="MV16" s="4"/>
      <c r="MW16" s="4"/>
      <c r="MX16" s="4"/>
    </row>
    <row r="17" spans="1:36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4"/>
      <c r="BQ17" s="4"/>
      <c r="BR17" s="4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22"/>
      <c r="MM17" s="4"/>
      <c r="MN17" s="4"/>
      <c r="MO17" s="4"/>
      <c r="MP17" s="4"/>
      <c r="MQ17" s="4"/>
      <c r="MR17" s="4"/>
      <c r="MS17" s="4"/>
      <c r="MT17" s="4"/>
      <c r="MU17" s="22"/>
      <c r="MV17" s="4"/>
      <c r="MW17" s="4"/>
      <c r="MX17" s="4"/>
    </row>
    <row r="18" spans="1:36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4"/>
      <c r="BQ18" s="4"/>
      <c r="BR18" s="4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22"/>
      <c r="MM18" s="4"/>
      <c r="MN18" s="4"/>
      <c r="MO18" s="4"/>
      <c r="MP18" s="4"/>
      <c r="MQ18" s="4"/>
      <c r="MR18" s="4"/>
      <c r="MS18" s="4"/>
      <c r="MT18" s="4"/>
      <c r="MU18" s="22"/>
      <c r="MV18" s="4"/>
      <c r="MW18" s="4"/>
      <c r="MX18" s="4"/>
    </row>
    <row r="19" spans="1:36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4"/>
      <c r="BQ19" s="4"/>
      <c r="BR19" s="4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22"/>
      <c r="MM19" s="4"/>
      <c r="MN19" s="4"/>
      <c r="MO19" s="4"/>
      <c r="MP19" s="4"/>
      <c r="MQ19" s="4"/>
      <c r="MR19" s="4"/>
      <c r="MS19" s="4"/>
      <c r="MT19" s="4"/>
      <c r="MU19" s="22"/>
      <c r="MV19" s="4"/>
      <c r="MW19" s="4"/>
      <c r="MX19" s="4"/>
    </row>
    <row r="20" spans="1:36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4"/>
      <c r="BQ20" s="4"/>
      <c r="BR20" s="4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22"/>
      <c r="MM20" s="4"/>
      <c r="MN20" s="4"/>
      <c r="MO20" s="4"/>
      <c r="MP20" s="4"/>
      <c r="MQ20" s="4"/>
      <c r="MR20" s="4"/>
      <c r="MS20" s="4"/>
      <c r="MT20" s="4"/>
      <c r="MU20" s="22"/>
      <c r="MV20" s="4"/>
      <c r="MW20" s="4"/>
      <c r="MX20" s="4"/>
    </row>
    <row r="21" spans="1:36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22"/>
      <c r="MM21" s="4"/>
      <c r="MN21" s="4"/>
      <c r="MO21" s="4"/>
      <c r="MP21" s="4"/>
      <c r="MQ21" s="4"/>
      <c r="MR21" s="4"/>
      <c r="MS21" s="4"/>
      <c r="MT21" s="4"/>
      <c r="MU21" s="22"/>
      <c r="MV21" s="4"/>
      <c r="MW21" s="4"/>
      <c r="MX21" s="4"/>
    </row>
    <row r="22" spans="1:36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22"/>
      <c r="MM22" s="4"/>
      <c r="MN22" s="4"/>
      <c r="MO22" s="4"/>
      <c r="MP22" s="4"/>
      <c r="MQ22" s="4"/>
      <c r="MR22" s="4"/>
      <c r="MS22" s="4"/>
      <c r="MT22" s="4"/>
      <c r="MU22" s="22"/>
      <c r="MV22" s="4"/>
      <c r="MW22" s="4"/>
      <c r="MX22" s="4"/>
    </row>
    <row r="23" spans="1:36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22"/>
      <c r="MM23" s="4"/>
      <c r="MN23" s="4"/>
      <c r="MO23" s="4"/>
      <c r="MP23" s="4"/>
      <c r="MQ23" s="4"/>
      <c r="MR23" s="4"/>
      <c r="MS23" s="4"/>
      <c r="MT23" s="4"/>
      <c r="MU23" s="22"/>
      <c r="MV23" s="4"/>
      <c r="MW23" s="4"/>
      <c r="MX23" s="4"/>
    </row>
    <row r="24" spans="1:36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22"/>
      <c r="MM24" s="4"/>
      <c r="MN24" s="4"/>
      <c r="MO24" s="4"/>
      <c r="MP24" s="4"/>
      <c r="MQ24" s="4"/>
      <c r="MR24" s="4"/>
      <c r="MS24" s="4"/>
      <c r="MT24" s="4"/>
      <c r="MU24" s="22"/>
      <c r="MV24" s="4"/>
      <c r="MW24" s="4"/>
      <c r="MX24" s="4"/>
    </row>
    <row r="25" spans="1:36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22"/>
      <c r="MM25" s="4"/>
      <c r="MN25" s="4"/>
      <c r="MO25" s="4"/>
      <c r="MP25" s="4"/>
      <c r="MQ25" s="4"/>
      <c r="MR25" s="4"/>
      <c r="MS25" s="4"/>
      <c r="MT25" s="4"/>
      <c r="MU25" s="22"/>
      <c r="MV25" s="4"/>
      <c r="MW25" s="4"/>
      <c r="MX25" s="4"/>
    </row>
    <row r="26" spans="1:36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22"/>
      <c r="MM26" s="4"/>
      <c r="MN26" s="4"/>
      <c r="MO26" s="4"/>
      <c r="MP26" s="4"/>
      <c r="MQ26" s="4"/>
      <c r="MR26" s="4"/>
      <c r="MS26" s="4"/>
      <c r="MT26" s="4"/>
      <c r="MU26" s="22"/>
      <c r="MV26" s="4"/>
      <c r="MW26" s="4"/>
      <c r="MX26" s="4"/>
    </row>
    <row r="27" spans="1:36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22"/>
      <c r="MM27" s="4"/>
      <c r="MN27" s="4"/>
      <c r="MO27" s="4"/>
      <c r="MP27" s="4"/>
      <c r="MQ27" s="4"/>
      <c r="MR27" s="4"/>
      <c r="MS27" s="4"/>
      <c r="MT27" s="4"/>
      <c r="MU27" s="22"/>
      <c r="MV27" s="4"/>
      <c r="MW27" s="4"/>
      <c r="MX27" s="4"/>
    </row>
    <row r="28" spans="1:36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22"/>
      <c r="MM28" s="4"/>
      <c r="MN28" s="4"/>
      <c r="MO28" s="4"/>
      <c r="MP28" s="4"/>
      <c r="MQ28" s="4"/>
      <c r="MR28" s="4"/>
      <c r="MS28" s="4"/>
      <c r="MT28" s="4"/>
      <c r="MU28" s="22"/>
      <c r="MV28" s="4"/>
      <c r="MW28" s="4"/>
      <c r="MX28" s="4"/>
    </row>
    <row r="29" spans="1:36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22"/>
      <c r="MM29" s="4"/>
      <c r="MN29" s="4"/>
      <c r="MO29" s="4"/>
      <c r="MP29" s="4"/>
      <c r="MQ29" s="4"/>
      <c r="MR29" s="4"/>
      <c r="MS29" s="4"/>
      <c r="MT29" s="4"/>
      <c r="MU29" s="22"/>
      <c r="MV29" s="4"/>
      <c r="MW29" s="4"/>
      <c r="MX29" s="4"/>
    </row>
    <row r="30" spans="1:36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22"/>
      <c r="MM30" s="4"/>
      <c r="MN30" s="4"/>
      <c r="MO30" s="4"/>
      <c r="MP30" s="4"/>
      <c r="MQ30" s="4"/>
      <c r="MR30" s="4"/>
      <c r="MS30" s="4"/>
      <c r="MT30" s="4"/>
      <c r="MU30" s="22"/>
      <c r="MV30" s="4"/>
      <c r="MW30" s="4"/>
      <c r="MX30" s="4"/>
    </row>
    <row r="31" spans="1:36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22"/>
      <c r="MM31" s="4"/>
      <c r="MN31" s="4"/>
      <c r="MO31" s="4"/>
      <c r="MP31" s="4"/>
      <c r="MQ31" s="4"/>
      <c r="MR31" s="4"/>
      <c r="MS31" s="4"/>
      <c r="MT31" s="4"/>
      <c r="MU31" s="22"/>
      <c r="MV31" s="4"/>
      <c r="MW31" s="4"/>
      <c r="MX31" s="4"/>
    </row>
    <row r="32" spans="1:36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22"/>
      <c r="MM32" s="4"/>
      <c r="MN32" s="4"/>
      <c r="MO32" s="4"/>
      <c r="MP32" s="4"/>
      <c r="MQ32" s="4"/>
      <c r="MR32" s="4"/>
      <c r="MS32" s="4"/>
      <c r="MT32" s="4"/>
      <c r="MU32" s="22"/>
      <c r="MV32" s="4"/>
      <c r="MW32" s="4"/>
      <c r="MX32" s="4"/>
    </row>
    <row r="33" spans="1:36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22"/>
      <c r="MM33" s="4"/>
      <c r="MN33" s="4"/>
      <c r="MO33" s="4"/>
      <c r="MP33" s="4"/>
      <c r="MQ33" s="4"/>
      <c r="MR33" s="4"/>
      <c r="MS33" s="4"/>
      <c r="MT33" s="4"/>
      <c r="MU33" s="22"/>
      <c r="MV33" s="4"/>
      <c r="MW33" s="4"/>
      <c r="MX33" s="4"/>
    </row>
    <row r="34" spans="1:36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22"/>
      <c r="MM34" s="4"/>
      <c r="MN34" s="4"/>
      <c r="MO34" s="4"/>
      <c r="MP34" s="4"/>
      <c r="MQ34" s="4"/>
      <c r="MR34" s="4"/>
      <c r="MS34" s="4"/>
      <c r="MT34" s="4"/>
      <c r="MU34" s="22"/>
      <c r="MV34" s="4"/>
      <c r="MW34" s="4"/>
      <c r="MX34" s="4"/>
    </row>
    <row r="35" spans="1:36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22"/>
      <c r="MM35" s="4"/>
      <c r="MN35" s="4"/>
      <c r="MO35" s="4"/>
      <c r="MP35" s="4"/>
      <c r="MQ35" s="4"/>
      <c r="MR35" s="4"/>
      <c r="MS35" s="4"/>
      <c r="MT35" s="4"/>
      <c r="MU35" s="22"/>
      <c r="MV35" s="4"/>
      <c r="MW35" s="4"/>
      <c r="MX35" s="4"/>
    </row>
    <row r="36" spans="1:36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22"/>
      <c r="MM36" s="4"/>
      <c r="MN36" s="4"/>
      <c r="MO36" s="4"/>
      <c r="MP36" s="4"/>
      <c r="MQ36" s="4"/>
      <c r="MR36" s="4"/>
      <c r="MS36" s="4"/>
      <c r="MT36" s="4"/>
      <c r="MU36" s="22"/>
      <c r="MV36" s="4"/>
      <c r="MW36" s="4"/>
      <c r="MX36" s="4"/>
    </row>
    <row r="37" spans="1:36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22"/>
      <c r="MM37" s="4"/>
      <c r="MN37" s="4"/>
      <c r="MO37" s="4"/>
      <c r="MP37" s="4"/>
      <c r="MQ37" s="4"/>
      <c r="MR37" s="4"/>
      <c r="MS37" s="4"/>
      <c r="MT37" s="4"/>
      <c r="MU37" s="22"/>
      <c r="MV37" s="4"/>
      <c r="MW37" s="4"/>
      <c r="MX37" s="4"/>
    </row>
    <row r="38" spans="1:36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22"/>
      <c r="MM38" s="4"/>
      <c r="MN38" s="4"/>
      <c r="MO38" s="4"/>
      <c r="MP38" s="4"/>
      <c r="MQ38" s="4"/>
      <c r="MR38" s="4"/>
      <c r="MS38" s="4"/>
      <c r="MT38" s="4"/>
      <c r="MU38" s="22"/>
      <c r="MV38" s="4"/>
      <c r="MW38" s="4"/>
      <c r="MX38" s="4"/>
    </row>
    <row r="39" spans="1:362" x14ac:dyDescent="0.25">
      <c r="A39" s="59" t="s">
        <v>333</v>
      </c>
      <c r="B39" s="6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MX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</row>
    <row r="40" spans="1:362" ht="39" customHeight="1" x14ac:dyDescent="0.25">
      <c r="A40" s="61" t="s">
        <v>3201</v>
      </c>
      <c r="B40" s="62"/>
      <c r="C40" s="11">
        <f>C39/25%</f>
        <v>0</v>
      </c>
      <c r="D40" s="11">
        <f t="shared" ref="D40:BO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BP39/25%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EB39/25%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GN39/25%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IZ39/25%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MX40" si="11">LL39/25%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</row>
    <row r="42" spans="1:362" x14ac:dyDescent="0.25">
      <c r="B42" s="12" t="s">
        <v>3172</v>
      </c>
    </row>
    <row r="43" spans="1:362" x14ac:dyDescent="0.25">
      <c r="B43" t="s">
        <v>3173</v>
      </c>
      <c r="C43" t="s">
        <v>3191</v>
      </c>
      <c r="D43" s="45">
        <f>(C40+F40+I40+L40+O40+R40+X40+AA40+AD40+AG40+AJ40+AM40+AP40+AS40+AV40+AY40+BB40+BE40+BH40)/20</f>
        <v>0</v>
      </c>
    </row>
    <row r="44" spans="1:362" x14ac:dyDescent="0.25">
      <c r="B44" t="s">
        <v>3175</v>
      </c>
      <c r="C44" t="s">
        <v>3191</v>
      </c>
      <c r="D44">
        <f>(D40+G40+J40+M40+P40+S40+V40+Y40+AB40+AE40+AH40+AK40+AN40+AQ40+AT40+AW40+AZ40+BC40+BF40+BI40)/20</f>
        <v>0</v>
      </c>
    </row>
    <row r="45" spans="1:362" x14ac:dyDescent="0.25">
      <c r="B45" t="s">
        <v>3176</v>
      </c>
      <c r="C45" t="s">
        <v>3191</v>
      </c>
      <c r="D45">
        <f>(E40+H40+K40+N40+Q40+T40+W40+Z40+AC40+AF40+AI40+AL40+AO40+AR40+AU40+AX40+BA40+BD40+BG40+BJ40)/20</f>
        <v>0</v>
      </c>
    </row>
    <row r="47" spans="1:362" x14ac:dyDescent="0.25">
      <c r="B47" t="s">
        <v>3173</v>
      </c>
      <c r="C47" t="s">
        <v>3192</v>
      </c>
      <c r="D47">
        <f>(BK40+BN40+BQ40+BT40+BW40+BZ40+CC40+CI40+CL40+CO40+CR40+CU40+CX40+DA40+DD40+DG40+DJ40+DM40+DP40+DV40+DY40+EB40+EE40)/25</f>
        <v>0</v>
      </c>
    </row>
    <row r="48" spans="1:362" x14ac:dyDescent="0.25">
      <c r="B48" t="s">
        <v>3175</v>
      </c>
      <c r="C48" t="s">
        <v>3192</v>
      </c>
      <c r="D48">
        <f>(BL40+BO40+BR40+BU40+BX40+CA40+CD40+CG40+CJ40+CM40+CP40+CS40+CV40+CY40+DB40+DE40+DH40+DK40+DN40+DQ40+DT40+DW40+DZ40+EC40+EF40)/25</f>
        <v>0</v>
      </c>
    </row>
    <row r="49" spans="2:4" x14ac:dyDescent="0.25">
      <c r="B49" t="s">
        <v>3176</v>
      </c>
      <c r="C49" t="s">
        <v>3192</v>
      </c>
      <c r="D49">
        <f>(BM40+BP40+BS40+BV40+CB40+CE40+CH40+CK40+CN40+CQ40+CT40+CW40+CZ40+DC40+DF40+DI40+DL40+DO40+DR40+DU40+DX40+EA40+ED40+EG40)/25</f>
        <v>0</v>
      </c>
    </row>
    <row r="51" spans="2:4" x14ac:dyDescent="0.25">
      <c r="B51" t="s">
        <v>3173</v>
      </c>
      <c r="C51" t="s">
        <v>3193</v>
      </c>
      <c r="D51">
        <f>(EH40+EK40+EN40+EQ40+ET40+EW40+EZ40+FC40+FF40)/9</f>
        <v>0</v>
      </c>
    </row>
    <row r="52" spans="2:4" x14ac:dyDescent="0.25">
      <c r="B52" t="s">
        <v>3175</v>
      </c>
      <c r="C52" t="s">
        <v>3193</v>
      </c>
      <c r="D52">
        <f>(EI40+EL40+EO40+ER40+EU40+EX40+FA40+FD40+FG40)/9</f>
        <v>0</v>
      </c>
    </row>
    <row r="53" spans="2:4" x14ac:dyDescent="0.25">
      <c r="B53" t="s">
        <v>3176</v>
      </c>
      <c r="C53" t="s">
        <v>3193</v>
      </c>
      <c r="D53">
        <f>(EJ40+EM40+EP40+ES40+EV40+EY40+FB40+FE40+FH40)/9</f>
        <v>0</v>
      </c>
    </row>
    <row r="55" spans="2:4" x14ac:dyDescent="0.25">
      <c r="B55" t="s">
        <v>3173</v>
      </c>
      <c r="C55" t="s">
        <v>3194</v>
      </c>
      <c r="D55">
        <f>(FI40+FL40+FO40+FR40+FU40+FX40+GA40+GD40+GG40+GJ40+GM40+GP40+GV40+GY40+HB40+HE40+HH40+HK40+HN40+HQ40+HT40+HW40+HZ40+IC40+IF40+II40+IL40+IO40+IR40+IU40+IX40+JA40+JD40+JG40+JJ40+JM40+JP40+JS40+JV40+JY40+KB40+KE40+KH40+KK40)/45</f>
        <v>0</v>
      </c>
    </row>
    <row r="56" spans="2:4" x14ac:dyDescent="0.25">
      <c r="B56" t="s">
        <v>3175</v>
      </c>
      <c r="C56" t="s">
        <v>3194</v>
      </c>
      <c r="D56">
        <f>(FJ40+FM40+FP40+FS40+FV40+FY40+GB40+GE40+GH40+GK40+GN40+GQ40+GT40+GW40+GZ40+HC40+HF40+HI40+HL40+HO40+HR40+HU40+HX40+IA40+ID40+IG40+IJ40+IM40+IP40+IS40+IV40+IY40+JB40+JE40+JH40+JK40+JN40+JQ40+JT40+JW40+JZ40+KC40+KF40+KI40+KL40)/45</f>
        <v>0</v>
      </c>
    </row>
    <row r="57" spans="2:4" x14ac:dyDescent="0.25">
      <c r="B57" t="s">
        <v>3176</v>
      </c>
      <c r="C57" t="s">
        <v>3194</v>
      </c>
      <c r="D57">
        <f>(FK40+FN40+FQ40+FT40+FW40+FZ40+GC40+GF40+GI40+GL40+GO40+GR40+GU40+GX40+HA40+HD40+HG40+HJ40+HM40+HP40+HS40+HV40+HY40+IB40+IE40+IH40+IK40+IN40+IQ40+IT40+IW40+IZ40+JC40+JF40+JI40+JL40+JO40+JR40+JU40+JX40+KA40+KD40+KG40+KJ40+KM40)/45</f>
        <v>0</v>
      </c>
    </row>
    <row r="59" spans="2:4" x14ac:dyDescent="0.25">
      <c r="B59" t="s">
        <v>3173</v>
      </c>
      <c r="C59" t="s">
        <v>3195</v>
      </c>
      <c r="D59">
        <f>(KN40+KQ40+KT40+KW40+KZ40+LC40+LF40+LI40+LL40+LO40+LR40+LU40+LX40+MA40+MD40+MG40+MJ40+MM40+MP40+MS40+MV40)/21</f>
        <v>0</v>
      </c>
    </row>
    <row r="60" spans="2:4" x14ac:dyDescent="0.25">
      <c r="B60" t="s">
        <v>3175</v>
      </c>
      <c r="C60" t="s">
        <v>3195</v>
      </c>
      <c r="D60">
        <f>(KP40+KS40+KV40+KY40+LB40+LE40+LH40+LK40+LN40+LQ40+LT40+LW40+LZ40+MC40+MF40+MI40+ML40+MO40+MR40+MU40+MX40)/21</f>
        <v>0</v>
      </c>
    </row>
    <row r="61" spans="2:4" x14ac:dyDescent="0.25">
      <c r="B61" t="s">
        <v>3176</v>
      </c>
      <c r="C61" t="s">
        <v>3195</v>
      </c>
      <c r="D61">
        <f>(KP40+KS40+KV40+KY40+LB40+LE40+LH40+LK40+LN40+LQ40+LT40+LW40+LZ40+MC40+MF40+MI40+ML40+MO40+MR40+MU40+MX40)/21</f>
        <v>0</v>
      </c>
    </row>
  </sheetData>
  <mergeCells count="266">
    <mergeCell ref="O12:Q12"/>
    <mergeCell ref="MP12:MR12"/>
    <mergeCell ref="MS12:MU12"/>
    <mergeCell ref="A39:B39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A40:B40"/>
    <mergeCell ref="LX12:LZ12"/>
    <mergeCell ref="MA12:MC12"/>
    <mergeCell ref="MD12:MF12"/>
    <mergeCell ref="MG12:MI12"/>
    <mergeCell ref="MJ12:ML12"/>
    <mergeCell ref="MM12:MO12"/>
    <mergeCell ref="LF12:LH12"/>
    <mergeCell ref="LI12:LK12"/>
    <mergeCell ref="LL12:LN12"/>
    <mergeCell ref="LO12:LQ12"/>
    <mergeCell ref="LR12:LT12"/>
    <mergeCell ref="LU12:LW12"/>
    <mergeCell ref="KN12:KP12"/>
    <mergeCell ref="KQ12:KS12"/>
    <mergeCell ref="KT12:KV12"/>
    <mergeCell ref="KW12:KY12"/>
    <mergeCell ref="KZ12:LB12"/>
    <mergeCell ref="LC12:LE12"/>
    <mergeCell ref="IX12:IZ12"/>
    <mergeCell ref="JA12:JC12"/>
    <mergeCell ref="JD12:JF12"/>
    <mergeCell ref="JG12:JI12"/>
    <mergeCell ref="JJ12:JL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I12:FK12"/>
    <mergeCell ref="FF12:FH12"/>
    <mergeCell ref="DM12:DO12"/>
    <mergeCell ref="EH12:EJ12"/>
    <mergeCell ref="EK12:EM12"/>
    <mergeCell ref="EN12:EP12"/>
    <mergeCell ref="EQ12:ES12"/>
    <mergeCell ref="DP12:DR12"/>
    <mergeCell ref="DS12:DU12"/>
    <mergeCell ref="DV12:DX12"/>
    <mergeCell ref="DY12:EA12"/>
    <mergeCell ref="EB12:ED12"/>
    <mergeCell ref="EE12:EG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A12:AC12"/>
    <mergeCell ref="AD12:AF12"/>
    <mergeCell ref="AG12:AI12"/>
    <mergeCell ref="AJ12:AL12"/>
    <mergeCell ref="AM12:AO12"/>
    <mergeCell ref="BB12:BD12"/>
    <mergeCell ref="AY12:BA12"/>
    <mergeCell ref="AV12:AX12"/>
    <mergeCell ref="AS12:AU12"/>
    <mergeCell ref="AP12:AR12"/>
    <mergeCell ref="MM11:MO11"/>
    <mergeCell ref="MP11:MR11"/>
    <mergeCell ref="MS11:MU11"/>
    <mergeCell ref="MA11:MC11"/>
    <mergeCell ref="MD11:MF11"/>
    <mergeCell ref="MG11:MI11"/>
    <mergeCell ref="MJ11:ML11"/>
    <mergeCell ref="JD11:JF11"/>
    <mergeCell ref="JG11:JI11"/>
    <mergeCell ref="JJ11:JL11"/>
    <mergeCell ref="KH11:KJ11"/>
    <mergeCell ref="KK11:KM11"/>
    <mergeCell ref="KB11:KD11"/>
    <mergeCell ref="KE11:KG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BK12:BM12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FF11:FH11"/>
    <mergeCell ref="GA11:GC11"/>
    <mergeCell ref="GD11:GF11"/>
    <mergeCell ref="GG11:GI11"/>
    <mergeCell ref="GJ11:GL11"/>
    <mergeCell ref="GM11:GO11"/>
    <mergeCell ref="C12:E12"/>
    <mergeCell ref="F12:H12"/>
    <mergeCell ref="I12:K12"/>
    <mergeCell ref="L12:N12"/>
    <mergeCell ref="R12:T12"/>
    <mergeCell ref="U12:W12"/>
    <mergeCell ref="LU11:LW11"/>
    <mergeCell ref="LX11:LZ11"/>
    <mergeCell ref="LC11:LE11"/>
    <mergeCell ref="LF11:LH11"/>
    <mergeCell ref="LI11:LK11"/>
    <mergeCell ref="LL11:LN11"/>
    <mergeCell ref="LO11:LQ11"/>
    <mergeCell ref="LR11:LT11"/>
    <mergeCell ref="KN11:KP11"/>
    <mergeCell ref="KQ11:KS11"/>
    <mergeCell ref="KT11:KV11"/>
    <mergeCell ref="KW11:KY11"/>
    <mergeCell ref="KZ11:LB11"/>
    <mergeCell ref="IU11:IW11"/>
    <mergeCell ref="IX11:IZ11"/>
    <mergeCell ref="JA11:JC11"/>
    <mergeCell ref="X12:Z12"/>
    <mergeCell ref="HQ11:HS11"/>
    <mergeCell ref="FR11:FT11"/>
    <mergeCell ref="FU11:FW11"/>
    <mergeCell ref="FX11:FZ11"/>
    <mergeCell ref="CF11:CH11"/>
    <mergeCell ref="CI11:CK11"/>
    <mergeCell ref="CL11:CN11"/>
    <mergeCell ref="CO11:CQ11"/>
    <mergeCell ref="EQ11:ES11"/>
    <mergeCell ref="ET11:EV11"/>
    <mergeCell ref="EW11:EY11"/>
    <mergeCell ref="EZ11:FB11"/>
    <mergeCell ref="FC11:FE11"/>
    <mergeCell ref="DJ11:DL11"/>
    <mergeCell ref="DM11:DO11"/>
    <mergeCell ref="EH11:EJ11"/>
    <mergeCell ref="EK11:EM11"/>
    <mergeCell ref="EN11:EP11"/>
    <mergeCell ref="EB11:ED11"/>
    <mergeCell ref="EE11:EG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IL5:JI5"/>
    <mergeCell ref="IL4:JI4"/>
    <mergeCell ref="GG5:HM5"/>
    <mergeCell ref="GG4:HM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GP11:GR11"/>
    <mergeCell ref="FI11:FK11"/>
    <mergeCell ref="FL11:FN11"/>
    <mergeCell ref="FO11:FQ11"/>
    <mergeCell ref="A4:A13"/>
    <mergeCell ref="B4:B13"/>
    <mergeCell ref="C4:BJ4"/>
    <mergeCell ref="EH4:FH4"/>
    <mergeCell ref="C5:BJ10"/>
    <mergeCell ref="EH5:FH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G5"/>
    <mergeCell ref="DP4:EG4"/>
    <mergeCell ref="DP11:DR11"/>
    <mergeCell ref="DS11:DU11"/>
    <mergeCell ref="DV11:DX11"/>
    <mergeCell ref="DY11:EA11"/>
    <mergeCell ref="C11:E11"/>
    <mergeCell ref="F11:H11"/>
    <mergeCell ref="I11:K11"/>
    <mergeCell ref="L11:N11"/>
    <mergeCell ref="FI5:GF5"/>
    <mergeCell ref="HN5:IK5"/>
    <mergeCell ref="MV11:MX11"/>
    <mergeCell ref="MV12:MX12"/>
    <mergeCell ref="KN4:MX4"/>
    <mergeCell ref="KN5:MX5"/>
    <mergeCell ref="JM12:JO12"/>
    <mergeCell ref="JP12:JR12"/>
    <mergeCell ref="JS12:JU12"/>
    <mergeCell ref="JV12:JX12"/>
    <mergeCell ref="JY12:KA12"/>
    <mergeCell ref="KB12:KD12"/>
    <mergeCell ref="KE12:KG12"/>
    <mergeCell ref="KH12:KJ12"/>
    <mergeCell ref="KK12:KM12"/>
    <mergeCell ref="JM11:JO11"/>
    <mergeCell ref="JP11:JR11"/>
    <mergeCell ref="JS11:JU11"/>
    <mergeCell ref="JV11:JX11"/>
    <mergeCell ref="JY11:KA11"/>
    <mergeCell ref="FI4:GF4"/>
    <mergeCell ref="HN4:IK4"/>
    <mergeCell ref="JJ5:KM5"/>
    <mergeCell ref="JJ4:KM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1"/>
  <sheetViews>
    <sheetView workbookViewId="0">
      <selection activeCell="D21" sqref="D21"/>
    </sheetView>
  </sheetViews>
  <sheetFormatPr defaultRowHeight="15" x14ac:dyDescent="0.25"/>
  <cols>
    <col min="2" max="2" width="26.7109375" customWidth="1"/>
    <col min="164" max="164" width="9.140625" customWidth="1"/>
  </cols>
  <sheetData>
    <row r="1" spans="1:536" ht="15.75" x14ac:dyDescent="0.25">
      <c r="A1" s="6" t="s">
        <v>60</v>
      </c>
      <c r="B1" s="15" t="s">
        <v>1135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36" ht="15.75" x14ac:dyDescent="0.25">
      <c r="A2" s="8" t="s">
        <v>3208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3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36" ht="15.75" x14ac:dyDescent="0.25">
      <c r="A4" s="65" t="s">
        <v>0</v>
      </c>
      <c r="B4" s="65" t="s">
        <v>332</v>
      </c>
      <c r="C4" s="107" t="s">
        <v>1136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70" t="s">
        <v>993</v>
      </c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2"/>
      <c r="EH4" s="70" t="s">
        <v>993</v>
      </c>
      <c r="EI4" s="71"/>
      <c r="EJ4" s="71"/>
      <c r="EK4" s="71"/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2"/>
      <c r="FX4" s="70" t="s">
        <v>993</v>
      </c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81" t="s">
        <v>1137</v>
      </c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101" t="s">
        <v>1004</v>
      </c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120" t="s">
        <v>1004</v>
      </c>
      <c r="JQ4" s="120"/>
      <c r="JR4" s="120"/>
      <c r="JS4" s="120"/>
      <c r="JT4" s="120"/>
      <c r="JU4" s="120"/>
      <c r="JV4" s="120"/>
      <c r="JW4" s="120"/>
      <c r="JX4" s="120"/>
      <c r="JY4" s="120"/>
      <c r="JZ4" s="120"/>
      <c r="KA4" s="120"/>
      <c r="KB4" s="120"/>
      <c r="KC4" s="120"/>
      <c r="KD4" s="120"/>
      <c r="KE4" s="120"/>
      <c r="KF4" s="120"/>
      <c r="KG4" s="120"/>
      <c r="KH4" s="120"/>
      <c r="KI4" s="120"/>
      <c r="KJ4" s="120"/>
      <c r="KK4" s="120"/>
      <c r="KL4" s="120"/>
      <c r="KM4" s="120"/>
      <c r="KN4" s="120"/>
      <c r="KO4" s="120"/>
      <c r="KP4" s="120"/>
      <c r="KQ4" s="120"/>
      <c r="KR4" s="120"/>
      <c r="KS4" s="120"/>
      <c r="KT4" s="120"/>
      <c r="KU4" s="120"/>
      <c r="KV4" s="120"/>
      <c r="KW4" s="92" t="s">
        <v>1004</v>
      </c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3"/>
      <c r="MA4" s="91" t="s">
        <v>1004</v>
      </c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92"/>
      <c r="MQ4" s="92"/>
      <c r="MR4" s="92"/>
      <c r="MS4" s="92"/>
      <c r="MT4" s="92"/>
      <c r="MU4" s="92"/>
      <c r="MV4" s="92"/>
      <c r="MW4" s="92"/>
      <c r="MX4" s="92"/>
      <c r="MY4" s="92"/>
      <c r="MZ4" s="92"/>
      <c r="NA4" s="92"/>
      <c r="NB4" s="92"/>
      <c r="NC4" s="92"/>
      <c r="ND4" s="92"/>
      <c r="NE4" s="92"/>
      <c r="NF4" s="92"/>
      <c r="NG4" s="92"/>
      <c r="NH4" s="92"/>
      <c r="NI4" s="92"/>
      <c r="NJ4" s="93"/>
      <c r="NK4" s="70" t="s">
        <v>1004</v>
      </c>
      <c r="NL4" s="71"/>
      <c r="NM4" s="71"/>
      <c r="NN4" s="71"/>
      <c r="NO4" s="71"/>
      <c r="NP4" s="71"/>
      <c r="NQ4" s="71"/>
      <c r="NR4" s="71"/>
      <c r="NS4" s="71"/>
      <c r="NT4" s="71"/>
      <c r="NU4" s="71"/>
      <c r="NV4" s="71"/>
      <c r="NW4" s="71"/>
      <c r="NX4" s="71"/>
      <c r="NY4" s="71"/>
      <c r="NZ4" s="71"/>
      <c r="OA4" s="71"/>
      <c r="OB4" s="71"/>
      <c r="OC4" s="71"/>
      <c r="OD4" s="71"/>
      <c r="OE4" s="71"/>
      <c r="OF4" s="71"/>
      <c r="OG4" s="71"/>
      <c r="OH4" s="71"/>
      <c r="OI4" s="71"/>
      <c r="OJ4" s="71"/>
      <c r="OK4" s="71"/>
      <c r="OL4" s="71"/>
      <c r="OM4" s="71"/>
      <c r="ON4" s="71"/>
      <c r="OO4" s="71"/>
      <c r="OP4" s="71"/>
      <c r="OQ4" s="71"/>
      <c r="OR4" s="71"/>
      <c r="OS4" s="71"/>
      <c r="OT4" s="71"/>
      <c r="OU4" s="71"/>
      <c r="OV4" s="71"/>
      <c r="OW4" s="71"/>
      <c r="OX4" s="71"/>
      <c r="OY4" s="71"/>
      <c r="OZ4" s="71"/>
      <c r="PA4" s="75" t="s">
        <v>1138</v>
      </c>
      <c r="PB4" s="75"/>
      <c r="PC4" s="75"/>
      <c r="PD4" s="75"/>
      <c r="PE4" s="75"/>
      <c r="PF4" s="75"/>
      <c r="PG4" s="75"/>
      <c r="PH4" s="75"/>
      <c r="PI4" s="75"/>
      <c r="PJ4" s="75"/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75"/>
      <c r="RI4" s="75"/>
      <c r="RJ4" s="75"/>
      <c r="RK4" s="75"/>
      <c r="RL4" s="75"/>
      <c r="RM4" s="75"/>
      <c r="RN4" s="75"/>
      <c r="RO4" s="75"/>
      <c r="RP4" s="75"/>
      <c r="RQ4" s="75"/>
      <c r="RR4" s="75"/>
      <c r="RS4" s="75"/>
      <c r="RT4" s="75"/>
      <c r="RU4" s="75"/>
      <c r="RV4" s="75"/>
      <c r="RW4" s="75"/>
      <c r="RX4" s="75"/>
      <c r="RY4" s="75"/>
      <c r="RZ4" s="75"/>
      <c r="SA4" s="75"/>
      <c r="SB4" s="75"/>
      <c r="SC4" s="75"/>
      <c r="SD4" s="75"/>
      <c r="SE4" s="75"/>
      <c r="SF4" s="75"/>
      <c r="SG4" s="75"/>
      <c r="SH4" s="75"/>
      <c r="SI4" s="75"/>
      <c r="SJ4" s="75"/>
      <c r="SK4" s="75"/>
      <c r="SL4" s="75"/>
      <c r="SM4" s="75"/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</row>
    <row r="5" spans="1:536" ht="13.5" customHeight="1" x14ac:dyDescent="0.25">
      <c r="A5" s="65"/>
      <c r="B5" s="65"/>
      <c r="C5" s="78" t="s">
        <v>992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9" t="s">
        <v>994</v>
      </c>
      <c r="CA5" s="104"/>
      <c r="CB5" s="104"/>
      <c r="CC5" s="104"/>
      <c r="CD5" s="104"/>
      <c r="CE5" s="104"/>
      <c r="CF5" s="104"/>
      <c r="CG5" s="104"/>
      <c r="CH5" s="104"/>
      <c r="CI5" s="104"/>
      <c r="CJ5" s="104"/>
      <c r="CK5" s="104"/>
      <c r="CL5" s="104"/>
      <c r="CM5" s="104"/>
      <c r="CN5" s="104"/>
      <c r="CO5" s="104"/>
      <c r="CP5" s="104"/>
      <c r="CQ5" s="104"/>
      <c r="CR5" s="104"/>
      <c r="CS5" s="104"/>
      <c r="CT5" s="104"/>
      <c r="CU5" s="104"/>
      <c r="CV5" s="104"/>
      <c r="CW5" s="104"/>
      <c r="CX5" s="104"/>
      <c r="CY5" s="104"/>
      <c r="CZ5" s="104"/>
      <c r="DA5" s="104"/>
      <c r="DB5" s="104"/>
      <c r="DC5" s="104"/>
      <c r="DD5" s="104"/>
      <c r="DE5" s="104"/>
      <c r="DF5" s="104"/>
      <c r="DG5" s="104"/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  <c r="DS5" s="104"/>
      <c r="DT5" s="104"/>
      <c r="DU5" s="104"/>
      <c r="DV5" s="104"/>
      <c r="DW5" s="104"/>
      <c r="DX5" s="104"/>
      <c r="DY5" s="104"/>
      <c r="DZ5" s="104"/>
      <c r="EA5" s="104"/>
      <c r="EB5" s="104"/>
      <c r="EC5" s="104"/>
      <c r="ED5" s="104"/>
      <c r="EE5" s="104"/>
      <c r="EF5" s="104"/>
      <c r="EG5" s="105"/>
      <c r="EH5" s="97" t="s">
        <v>995</v>
      </c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98"/>
      <c r="FV5" s="98"/>
      <c r="FW5" s="99"/>
      <c r="FX5" s="97" t="s">
        <v>1132</v>
      </c>
      <c r="FY5" s="95"/>
      <c r="FZ5" s="95"/>
      <c r="GA5" s="95"/>
      <c r="GB5" s="95"/>
      <c r="GC5" s="95"/>
      <c r="GD5" s="95"/>
      <c r="GE5" s="95"/>
      <c r="GF5" s="95"/>
      <c r="GG5" s="95"/>
      <c r="GH5" s="95"/>
      <c r="GI5" s="95"/>
      <c r="GJ5" s="95"/>
      <c r="GK5" s="95"/>
      <c r="GL5" s="95"/>
      <c r="GM5" s="95"/>
      <c r="GN5" s="95"/>
      <c r="GO5" s="95"/>
      <c r="GP5" s="95"/>
      <c r="GQ5" s="95"/>
      <c r="GR5" s="95"/>
      <c r="GS5" s="95"/>
      <c r="GT5" s="95"/>
      <c r="GU5" s="95"/>
      <c r="GV5" s="78" t="s">
        <v>1134</v>
      </c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105" t="s">
        <v>1005</v>
      </c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88" t="s">
        <v>998</v>
      </c>
      <c r="JQ5" s="89"/>
      <c r="JR5" s="89"/>
      <c r="JS5" s="89"/>
      <c r="JT5" s="89"/>
      <c r="JU5" s="89"/>
      <c r="JV5" s="89"/>
      <c r="JW5" s="89"/>
      <c r="JX5" s="89"/>
      <c r="JY5" s="89"/>
      <c r="JZ5" s="89"/>
      <c r="KA5" s="89"/>
      <c r="KB5" s="89"/>
      <c r="KC5" s="89"/>
      <c r="KD5" s="89"/>
      <c r="KE5" s="89"/>
      <c r="KF5" s="89"/>
      <c r="KG5" s="89"/>
      <c r="KH5" s="89"/>
      <c r="KI5" s="89"/>
      <c r="KJ5" s="89"/>
      <c r="KK5" s="89"/>
      <c r="KL5" s="89"/>
      <c r="KM5" s="89"/>
      <c r="KN5" s="89"/>
      <c r="KO5" s="89"/>
      <c r="KP5" s="89"/>
      <c r="KQ5" s="89"/>
      <c r="KR5" s="89"/>
      <c r="KS5" s="89"/>
      <c r="KT5" s="89"/>
      <c r="KU5" s="89"/>
      <c r="KV5" s="90"/>
      <c r="KW5" s="108" t="s">
        <v>1006</v>
      </c>
      <c r="KX5" s="108"/>
      <c r="KY5" s="108"/>
      <c r="KZ5" s="108"/>
      <c r="LA5" s="108"/>
      <c r="LB5" s="108"/>
      <c r="LC5" s="108"/>
      <c r="LD5" s="108"/>
      <c r="LE5" s="108"/>
      <c r="LF5" s="108"/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24" t="s">
        <v>1007</v>
      </c>
      <c r="MB5" s="125"/>
      <c r="MC5" s="125"/>
      <c r="MD5" s="125"/>
      <c r="ME5" s="125"/>
      <c r="MF5" s="125"/>
      <c r="MG5" s="125"/>
      <c r="MH5" s="125"/>
      <c r="MI5" s="125"/>
      <c r="MJ5" s="125"/>
      <c r="MK5" s="125"/>
      <c r="ML5" s="125"/>
      <c r="MM5" s="125"/>
      <c r="MN5" s="125"/>
      <c r="MO5" s="125"/>
      <c r="MP5" s="125"/>
      <c r="MQ5" s="125"/>
      <c r="MR5" s="125"/>
      <c r="MS5" s="125"/>
      <c r="MT5" s="125"/>
      <c r="MU5" s="125"/>
      <c r="MV5" s="125"/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6"/>
      <c r="NK5" s="88" t="s">
        <v>59</v>
      </c>
      <c r="NL5" s="89"/>
      <c r="NM5" s="89"/>
      <c r="NN5" s="89"/>
      <c r="NO5" s="89"/>
      <c r="NP5" s="89"/>
      <c r="NQ5" s="89"/>
      <c r="NR5" s="89"/>
      <c r="NS5" s="89"/>
      <c r="NT5" s="89"/>
      <c r="NU5" s="89"/>
      <c r="NV5" s="89"/>
      <c r="NW5" s="89"/>
      <c r="NX5" s="89"/>
      <c r="NY5" s="89"/>
      <c r="NZ5" s="89"/>
      <c r="OA5" s="89"/>
      <c r="OB5" s="89"/>
      <c r="OC5" s="89"/>
      <c r="OD5" s="89"/>
      <c r="OE5" s="89"/>
      <c r="OF5" s="89"/>
      <c r="OG5" s="89"/>
      <c r="OH5" s="89"/>
      <c r="OI5" s="89"/>
      <c r="OJ5" s="89"/>
      <c r="OK5" s="89"/>
      <c r="OL5" s="89"/>
      <c r="OM5" s="89"/>
      <c r="ON5" s="89"/>
      <c r="OO5" s="89"/>
      <c r="OP5" s="89"/>
      <c r="OQ5" s="89"/>
      <c r="OR5" s="89"/>
      <c r="OS5" s="89"/>
      <c r="OT5" s="89"/>
      <c r="OU5" s="89"/>
      <c r="OV5" s="89"/>
      <c r="OW5" s="89"/>
      <c r="OX5" s="89"/>
      <c r="OY5" s="89"/>
      <c r="OZ5" s="89"/>
      <c r="PA5" s="74" t="s">
        <v>1000</v>
      </c>
      <c r="PB5" s="74"/>
      <c r="PC5" s="74"/>
      <c r="PD5" s="74"/>
      <c r="PE5" s="74"/>
      <c r="PF5" s="74"/>
      <c r="PG5" s="74"/>
      <c r="PH5" s="74"/>
      <c r="PI5" s="74"/>
      <c r="PJ5" s="74"/>
      <c r="PK5" s="74"/>
      <c r="PL5" s="74"/>
      <c r="PM5" s="74"/>
      <c r="PN5" s="74"/>
      <c r="PO5" s="74"/>
      <c r="PP5" s="74"/>
      <c r="PQ5" s="74"/>
      <c r="PR5" s="74"/>
      <c r="PS5" s="74"/>
      <c r="PT5" s="74"/>
      <c r="PU5" s="74"/>
      <c r="PV5" s="74"/>
      <c r="PW5" s="74"/>
      <c r="PX5" s="74"/>
      <c r="PY5" s="74"/>
      <c r="PZ5" s="74"/>
      <c r="QA5" s="74"/>
      <c r="QB5" s="74"/>
      <c r="QC5" s="74"/>
      <c r="QD5" s="74"/>
      <c r="QE5" s="74"/>
      <c r="QF5" s="74"/>
      <c r="QG5" s="74"/>
      <c r="QH5" s="74"/>
      <c r="QI5" s="74"/>
      <c r="QJ5" s="74"/>
      <c r="QK5" s="74"/>
      <c r="QL5" s="74"/>
      <c r="QM5" s="74"/>
      <c r="QN5" s="74"/>
      <c r="QO5" s="74"/>
      <c r="QP5" s="74"/>
      <c r="QQ5" s="74"/>
      <c r="QR5" s="74"/>
      <c r="QS5" s="74"/>
      <c r="QT5" s="74"/>
      <c r="QU5" s="74"/>
      <c r="QV5" s="74"/>
      <c r="QW5" s="74"/>
      <c r="QX5" s="74"/>
      <c r="QY5" s="74"/>
      <c r="QZ5" s="74"/>
      <c r="RA5" s="74"/>
      <c r="RB5" s="74"/>
      <c r="RC5" s="74"/>
      <c r="RD5" s="74"/>
      <c r="RE5" s="74"/>
      <c r="RF5" s="74"/>
      <c r="RG5" s="74"/>
      <c r="RH5" s="74"/>
      <c r="RI5" s="74"/>
      <c r="RJ5" s="74"/>
      <c r="RK5" s="74"/>
      <c r="RL5" s="74"/>
      <c r="RM5" s="74"/>
      <c r="RN5" s="74"/>
      <c r="RO5" s="74"/>
      <c r="RP5" s="74"/>
      <c r="RQ5" s="74"/>
      <c r="RR5" s="74"/>
      <c r="RS5" s="74"/>
      <c r="RT5" s="74"/>
      <c r="RU5" s="74"/>
      <c r="RV5" s="74"/>
      <c r="RW5" s="74"/>
      <c r="RX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</row>
    <row r="6" spans="1:536" ht="15.75" hidden="1" x14ac:dyDescent="0.25">
      <c r="A6" s="65"/>
      <c r="B6" s="6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2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7"/>
      <c r="QZ6" s="21"/>
      <c r="RA6" s="21"/>
      <c r="RB6" s="21"/>
      <c r="RC6" s="21"/>
      <c r="RD6" s="21"/>
      <c r="RE6" s="21"/>
      <c r="RF6" s="21"/>
      <c r="RG6" s="21"/>
      <c r="RH6" s="27"/>
      <c r="RI6" s="21"/>
      <c r="RJ6" s="21"/>
      <c r="RK6" s="27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</row>
    <row r="7" spans="1:536" ht="15.75" hidden="1" x14ac:dyDescent="0.25">
      <c r="A7" s="65"/>
      <c r="B7" s="6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2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2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22"/>
      <c r="QZ7" s="4"/>
      <c r="RA7" s="4"/>
      <c r="RB7" s="4"/>
      <c r="RC7" s="4"/>
      <c r="RD7" s="4"/>
      <c r="RE7" s="4"/>
      <c r="RF7" s="4"/>
      <c r="RG7" s="4"/>
      <c r="RH7" s="22"/>
      <c r="RI7" s="4"/>
      <c r="RJ7" s="4"/>
      <c r="RK7" s="22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</row>
    <row r="8" spans="1:536" ht="15.75" hidden="1" x14ac:dyDescent="0.25">
      <c r="A8" s="65"/>
      <c r="B8" s="6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2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2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22"/>
      <c r="QZ8" s="4"/>
      <c r="RA8" s="4"/>
      <c r="RB8" s="4"/>
      <c r="RC8" s="4"/>
      <c r="RD8" s="4"/>
      <c r="RE8" s="4"/>
      <c r="RF8" s="4"/>
      <c r="RG8" s="4"/>
      <c r="RH8" s="22"/>
      <c r="RI8" s="4"/>
      <c r="RJ8" s="4"/>
      <c r="RK8" s="22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</row>
    <row r="9" spans="1:536" ht="15.75" hidden="1" x14ac:dyDescent="0.25">
      <c r="A9" s="65"/>
      <c r="B9" s="6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2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2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22"/>
      <c r="QZ9" s="4"/>
      <c r="RA9" s="4"/>
      <c r="RB9" s="4"/>
      <c r="RC9" s="4"/>
      <c r="RD9" s="4"/>
      <c r="RE9" s="4"/>
      <c r="RF9" s="4"/>
      <c r="RG9" s="4"/>
      <c r="RH9" s="22"/>
      <c r="RI9" s="4"/>
      <c r="RJ9" s="4"/>
      <c r="RK9" s="22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</row>
    <row r="10" spans="1:536" ht="15.75" hidden="1" x14ac:dyDescent="0.25">
      <c r="A10" s="65"/>
      <c r="B10" s="6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2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22"/>
      <c r="QZ10" s="4"/>
      <c r="RA10" s="4"/>
      <c r="RB10" s="4"/>
      <c r="RC10" s="4"/>
      <c r="RD10" s="4"/>
      <c r="RE10" s="4"/>
      <c r="RF10" s="4"/>
      <c r="RG10" s="4"/>
      <c r="RH10" s="22"/>
      <c r="RI10" s="4"/>
      <c r="RJ10" s="4"/>
      <c r="RK10" s="22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</row>
    <row r="11" spans="1:536" ht="16.5" thickBot="1" x14ac:dyDescent="0.3">
      <c r="A11" s="65"/>
      <c r="B11" s="65"/>
      <c r="C11" s="56" t="s">
        <v>154</v>
      </c>
      <c r="D11" s="57" t="s">
        <v>2</v>
      </c>
      <c r="E11" s="57" t="s">
        <v>3</v>
      </c>
      <c r="F11" s="78" t="s">
        <v>155</v>
      </c>
      <c r="G11" s="78" t="s">
        <v>4</v>
      </c>
      <c r="H11" s="78" t="s">
        <v>5</v>
      </c>
      <c r="I11" s="78" t="s">
        <v>207</v>
      </c>
      <c r="J11" s="78" t="s">
        <v>6</v>
      </c>
      <c r="K11" s="78" t="s">
        <v>7</v>
      </c>
      <c r="L11" s="57" t="s">
        <v>156</v>
      </c>
      <c r="M11" s="57" t="s">
        <v>6</v>
      </c>
      <c r="N11" s="57" t="s">
        <v>7</v>
      </c>
      <c r="O11" s="57" t="s">
        <v>157</v>
      </c>
      <c r="P11" s="57" t="s">
        <v>8</v>
      </c>
      <c r="Q11" s="57" t="s">
        <v>1</v>
      </c>
      <c r="R11" s="57" t="s">
        <v>158</v>
      </c>
      <c r="S11" s="57" t="s">
        <v>3</v>
      </c>
      <c r="T11" s="57" t="s">
        <v>9</v>
      </c>
      <c r="U11" s="57" t="s">
        <v>159</v>
      </c>
      <c r="V11" s="57" t="s">
        <v>3</v>
      </c>
      <c r="W11" s="57" t="s">
        <v>9</v>
      </c>
      <c r="X11" s="58" t="s">
        <v>160</v>
      </c>
      <c r="Y11" s="53" t="s">
        <v>7</v>
      </c>
      <c r="Z11" s="56" t="s">
        <v>10</v>
      </c>
      <c r="AA11" s="57" t="s">
        <v>161</v>
      </c>
      <c r="AB11" s="57" t="s">
        <v>11</v>
      </c>
      <c r="AC11" s="57" t="s">
        <v>12</v>
      </c>
      <c r="AD11" s="57" t="s">
        <v>162</v>
      </c>
      <c r="AE11" s="57" t="s">
        <v>1</v>
      </c>
      <c r="AF11" s="57" t="s">
        <v>2</v>
      </c>
      <c r="AG11" s="57" t="s">
        <v>163</v>
      </c>
      <c r="AH11" s="57" t="s">
        <v>9</v>
      </c>
      <c r="AI11" s="57" t="s">
        <v>4</v>
      </c>
      <c r="AJ11" s="79" t="s">
        <v>164</v>
      </c>
      <c r="AK11" s="104"/>
      <c r="AL11" s="104"/>
      <c r="AM11" s="79" t="s">
        <v>208</v>
      </c>
      <c r="AN11" s="104"/>
      <c r="AO11" s="104"/>
      <c r="AP11" s="79" t="s">
        <v>165</v>
      </c>
      <c r="AQ11" s="104"/>
      <c r="AR11" s="104"/>
      <c r="AS11" s="79" t="s">
        <v>166</v>
      </c>
      <c r="AT11" s="104"/>
      <c r="AU11" s="104"/>
      <c r="AV11" s="79" t="s">
        <v>167</v>
      </c>
      <c r="AW11" s="104"/>
      <c r="AX11" s="104"/>
      <c r="AY11" s="79" t="s">
        <v>168</v>
      </c>
      <c r="AZ11" s="104"/>
      <c r="BA11" s="104"/>
      <c r="BB11" s="79" t="s">
        <v>169</v>
      </c>
      <c r="BC11" s="104"/>
      <c r="BD11" s="104"/>
      <c r="BE11" s="78" t="s">
        <v>170</v>
      </c>
      <c r="BF11" s="78"/>
      <c r="BG11" s="78"/>
      <c r="BH11" s="121" t="s">
        <v>171</v>
      </c>
      <c r="BI11" s="122"/>
      <c r="BJ11" s="123"/>
      <c r="BK11" s="58" t="s">
        <v>213</v>
      </c>
      <c r="BL11" s="53"/>
      <c r="BM11" s="56"/>
      <c r="BN11" s="58" t="s">
        <v>214</v>
      </c>
      <c r="BO11" s="53"/>
      <c r="BP11" s="56"/>
      <c r="BQ11" s="58" t="s">
        <v>215</v>
      </c>
      <c r="BR11" s="53"/>
      <c r="BS11" s="56"/>
      <c r="BT11" s="58" t="s">
        <v>216</v>
      </c>
      <c r="BU11" s="53"/>
      <c r="BV11" s="56"/>
      <c r="BW11" s="58" t="s">
        <v>217</v>
      </c>
      <c r="BX11" s="53"/>
      <c r="BY11" s="56"/>
      <c r="BZ11" s="56" t="s">
        <v>172</v>
      </c>
      <c r="CA11" s="57"/>
      <c r="CB11" s="57"/>
      <c r="CC11" s="58" t="s">
        <v>173</v>
      </c>
      <c r="CD11" s="53"/>
      <c r="CE11" s="56"/>
      <c r="CF11" s="58" t="s">
        <v>209</v>
      </c>
      <c r="CG11" s="53"/>
      <c r="CH11" s="56"/>
      <c r="CI11" s="57" t="s">
        <v>174</v>
      </c>
      <c r="CJ11" s="57"/>
      <c r="CK11" s="57"/>
      <c r="CL11" s="57" t="s">
        <v>175</v>
      </c>
      <c r="CM11" s="57"/>
      <c r="CN11" s="57"/>
      <c r="CO11" s="57" t="s">
        <v>176</v>
      </c>
      <c r="CP11" s="57"/>
      <c r="CQ11" s="57"/>
      <c r="CR11" s="80" t="s">
        <v>177</v>
      </c>
      <c r="CS11" s="80"/>
      <c r="CT11" s="80"/>
      <c r="CU11" s="57" t="s">
        <v>178</v>
      </c>
      <c r="CV11" s="57"/>
      <c r="CW11" s="57"/>
      <c r="CX11" s="57" t="s">
        <v>179</v>
      </c>
      <c r="CY11" s="57"/>
      <c r="CZ11" s="57"/>
      <c r="DA11" s="57" t="s">
        <v>180</v>
      </c>
      <c r="DB11" s="57"/>
      <c r="DC11" s="57"/>
      <c r="DD11" s="57" t="s">
        <v>181</v>
      </c>
      <c r="DE11" s="57"/>
      <c r="DF11" s="57"/>
      <c r="DG11" s="57" t="s">
        <v>182</v>
      </c>
      <c r="DH11" s="57"/>
      <c r="DI11" s="57"/>
      <c r="DJ11" s="80" t="s">
        <v>210</v>
      </c>
      <c r="DK11" s="80"/>
      <c r="DL11" s="80"/>
      <c r="DM11" s="80" t="s">
        <v>183</v>
      </c>
      <c r="DN11" s="80"/>
      <c r="DO11" s="85"/>
      <c r="DP11" s="78" t="s">
        <v>184</v>
      </c>
      <c r="DQ11" s="78"/>
      <c r="DR11" s="78"/>
      <c r="DS11" s="78" t="s">
        <v>185</v>
      </c>
      <c r="DT11" s="78"/>
      <c r="DU11" s="78"/>
      <c r="DV11" s="74" t="s">
        <v>186</v>
      </c>
      <c r="DW11" s="74"/>
      <c r="DX11" s="74"/>
      <c r="DY11" s="78" t="s">
        <v>187</v>
      </c>
      <c r="DZ11" s="78"/>
      <c r="EA11" s="78"/>
      <c r="EB11" s="78" t="s">
        <v>188</v>
      </c>
      <c r="EC11" s="78"/>
      <c r="ED11" s="79"/>
      <c r="EE11" s="78" t="s">
        <v>189</v>
      </c>
      <c r="EF11" s="78"/>
      <c r="EG11" s="78"/>
      <c r="EH11" s="78" t="s">
        <v>190</v>
      </c>
      <c r="EI11" s="78"/>
      <c r="EJ11" s="78"/>
      <c r="EK11" s="78" t="s">
        <v>191</v>
      </c>
      <c r="EL11" s="78"/>
      <c r="EM11" s="78"/>
      <c r="EN11" s="78" t="s">
        <v>211</v>
      </c>
      <c r="EO11" s="78"/>
      <c r="EP11" s="78"/>
      <c r="EQ11" s="78" t="s">
        <v>192</v>
      </c>
      <c r="ER11" s="78"/>
      <c r="ES11" s="78"/>
      <c r="ET11" s="78" t="s">
        <v>193</v>
      </c>
      <c r="EU11" s="78"/>
      <c r="EV11" s="78"/>
      <c r="EW11" s="78" t="s">
        <v>194</v>
      </c>
      <c r="EX11" s="78"/>
      <c r="EY11" s="78"/>
      <c r="EZ11" s="78" t="s">
        <v>195</v>
      </c>
      <c r="FA11" s="78"/>
      <c r="FB11" s="78"/>
      <c r="FC11" s="78" t="s">
        <v>196</v>
      </c>
      <c r="FD11" s="78"/>
      <c r="FE11" s="78"/>
      <c r="FF11" s="78" t="s">
        <v>197</v>
      </c>
      <c r="FG11" s="78"/>
      <c r="FH11" s="79"/>
      <c r="FI11" s="97" t="s">
        <v>218</v>
      </c>
      <c r="FJ11" s="98"/>
      <c r="FK11" s="99"/>
      <c r="FL11" s="97" t="s">
        <v>219</v>
      </c>
      <c r="FM11" s="98"/>
      <c r="FN11" s="99"/>
      <c r="FO11" s="97" t="s">
        <v>220</v>
      </c>
      <c r="FP11" s="98"/>
      <c r="FQ11" s="99"/>
      <c r="FR11" s="97" t="s">
        <v>221</v>
      </c>
      <c r="FS11" s="98"/>
      <c r="FT11" s="99"/>
      <c r="FU11" s="97" t="s">
        <v>222</v>
      </c>
      <c r="FV11" s="98"/>
      <c r="FW11" s="99"/>
      <c r="FX11" s="97" t="s">
        <v>223</v>
      </c>
      <c r="FY11" s="98"/>
      <c r="FZ11" s="99"/>
      <c r="GA11" s="97" t="s">
        <v>224</v>
      </c>
      <c r="GB11" s="98"/>
      <c r="GC11" s="99"/>
      <c r="GD11" s="97" t="s">
        <v>225</v>
      </c>
      <c r="GE11" s="98"/>
      <c r="GF11" s="99"/>
      <c r="GG11" s="97" t="s">
        <v>226</v>
      </c>
      <c r="GH11" s="98"/>
      <c r="GI11" s="99"/>
      <c r="GJ11" s="97" t="s">
        <v>227</v>
      </c>
      <c r="GK11" s="98"/>
      <c r="GL11" s="99"/>
      <c r="GM11" s="97" t="s">
        <v>228</v>
      </c>
      <c r="GN11" s="98"/>
      <c r="GO11" s="99"/>
      <c r="GP11" s="97" t="s">
        <v>229</v>
      </c>
      <c r="GQ11" s="98"/>
      <c r="GR11" s="99"/>
      <c r="GS11" s="97" t="s">
        <v>230</v>
      </c>
      <c r="GT11" s="98"/>
      <c r="GU11" s="99"/>
      <c r="GV11" s="74" t="s">
        <v>1223</v>
      </c>
      <c r="GW11" s="74"/>
      <c r="GX11" s="74"/>
      <c r="GY11" s="74" t="s">
        <v>1224</v>
      </c>
      <c r="GZ11" s="74"/>
      <c r="HA11" s="74"/>
      <c r="HB11" s="74" t="s">
        <v>1225</v>
      </c>
      <c r="HC11" s="74"/>
      <c r="HD11" s="74"/>
      <c r="HE11" s="74" t="s">
        <v>1226</v>
      </c>
      <c r="HF11" s="74"/>
      <c r="HG11" s="74"/>
      <c r="HH11" s="74" t="s">
        <v>1227</v>
      </c>
      <c r="HI11" s="74"/>
      <c r="HJ11" s="74"/>
      <c r="HK11" s="74" t="s">
        <v>1228</v>
      </c>
      <c r="HL11" s="74"/>
      <c r="HM11" s="74"/>
      <c r="HN11" s="74" t="s">
        <v>1229</v>
      </c>
      <c r="HO11" s="74"/>
      <c r="HP11" s="74"/>
      <c r="HQ11" s="74" t="s">
        <v>1230</v>
      </c>
      <c r="HR11" s="74"/>
      <c r="HS11" s="74"/>
      <c r="HT11" s="74" t="s">
        <v>1231</v>
      </c>
      <c r="HU11" s="74"/>
      <c r="HV11" s="74"/>
      <c r="HW11" s="74" t="s">
        <v>1232</v>
      </c>
      <c r="HX11" s="74"/>
      <c r="HY11" s="74"/>
      <c r="HZ11" s="74" t="s">
        <v>1233</v>
      </c>
      <c r="IA11" s="74"/>
      <c r="IB11" s="74"/>
      <c r="IC11" s="74" t="s">
        <v>1234</v>
      </c>
      <c r="ID11" s="74"/>
      <c r="IE11" s="74"/>
      <c r="IF11" s="74" t="s">
        <v>1235</v>
      </c>
      <c r="IG11" s="74"/>
      <c r="IH11" s="74"/>
      <c r="II11" s="99" t="s">
        <v>198</v>
      </c>
      <c r="IJ11" s="74"/>
      <c r="IK11" s="74"/>
      <c r="IL11" s="74" t="s">
        <v>199</v>
      </c>
      <c r="IM11" s="74"/>
      <c r="IN11" s="74"/>
      <c r="IO11" s="74" t="s">
        <v>212</v>
      </c>
      <c r="IP11" s="74"/>
      <c r="IQ11" s="74"/>
      <c r="IR11" s="74" t="s">
        <v>200</v>
      </c>
      <c r="IS11" s="74"/>
      <c r="IT11" s="74"/>
      <c r="IU11" s="74" t="s">
        <v>201</v>
      </c>
      <c r="IV11" s="74"/>
      <c r="IW11" s="74"/>
      <c r="IX11" s="74" t="s">
        <v>202</v>
      </c>
      <c r="IY11" s="74"/>
      <c r="IZ11" s="74"/>
      <c r="JA11" s="74" t="s">
        <v>203</v>
      </c>
      <c r="JB11" s="74"/>
      <c r="JC11" s="74"/>
      <c r="JD11" s="115" t="s">
        <v>204</v>
      </c>
      <c r="JE11" s="116"/>
      <c r="JF11" s="117"/>
      <c r="JG11" s="115" t="s">
        <v>205</v>
      </c>
      <c r="JH11" s="116"/>
      <c r="JI11" s="117"/>
      <c r="JJ11" s="115" t="s">
        <v>206</v>
      </c>
      <c r="JK11" s="116"/>
      <c r="JL11" s="117"/>
      <c r="JM11" s="115" t="s">
        <v>231</v>
      </c>
      <c r="JN11" s="116"/>
      <c r="JO11" s="117"/>
      <c r="JP11" s="115" t="s">
        <v>232</v>
      </c>
      <c r="JQ11" s="116"/>
      <c r="JR11" s="117"/>
      <c r="JS11" s="115" t="s">
        <v>233</v>
      </c>
      <c r="JT11" s="116"/>
      <c r="JU11" s="117"/>
      <c r="JV11" s="115" t="s">
        <v>1178</v>
      </c>
      <c r="JW11" s="116"/>
      <c r="JX11" s="117"/>
      <c r="JY11" s="115" t="s">
        <v>1179</v>
      </c>
      <c r="JZ11" s="116"/>
      <c r="KA11" s="117"/>
      <c r="KB11" s="115" t="s">
        <v>1180</v>
      </c>
      <c r="KC11" s="116"/>
      <c r="KD11" s="117"/>
      <c r="KE11" s="115" t="s">
        <v>1181</v>
      </c>
      <c r="KF11" s="116"/>
      <c r="KG11" s="117"/>
      <c r="KH11" s="115" t="s">
        <v>1182</v>
      </c>
      <c r="KI11" s="116"/>
      <c r="KJ11" s="117"/>
      <c r="KK11" s="115" t="s">
        <v>1183</v>
      </c>
      <c r="KL11" s="116"/>
      <c r="KM11" s="117"/>
      <c r="KN11" s="97" t="s">
        <v>1184</v>
      </c>
      <c r="KO11" s="98"/>
      <c r="KP11" s="99"/>
      <c r="KQ11" s="97" t="s">
        <v>1185</v>
      </c>
      <c r="KR11" s="98"/>
      <c r="KS11" s="99"/>
      <c r="KT11" s="97" t="s">
        <v>1186</v>
      </c>
      <c r="KU11" s="98"/>
      <c r="KV11" s="99"/>
      <c r="KW11" s="115" t="s">
        <v>1187</v>
      </c>
      <c r="KX11" s="116"/>
      <c r="KY11" s="117"/>
      <c r="KZ11" s="115" t="s">
        <v>1188</v>
      </c>
      <c r="LA11" s="116"/>
      <c r="LB11" s="117"/>
      <c r="LC11" s="97" t="s">
        <v>1189</v>
      </c>
      <c r="LD11" s="98"/>
      <c r="LE11" s="99"/>
      <c r="LF11" s="97" t="s">
        <v>1190</v>
      </c>
      <c r="LG11" s="98"/>
      <c r="LH11" s="99"/>
      <c r="LI11" s="97" t="s">
        <v>1191</v>
      </c>
      <c r="LJ11" s="98"/>
      <c r="LK11" s="99"/>
      <c r="LL11" s="99" t="s">
        <v>1192</v>
      </c>
      <c r="LM11" s="74"/>
      <c r="LN11" s="74"/>
      <c r="LO11" s="74" t="s">
        <v>1193</v>
      </c>
      <c r="LP11" s="74"/>
      <c r="LQ11" s="74"/>
      <c r="LR11" s="85" t="s">
        <v>1194</v>
      </c>
      <c r="LS11" s="86"/>
      <c r="LT11" s="87"/>
      <c r="LU11" s="74" t="s">
        <v>1195</v>
      </c>
      <c r="LV11" s="74"/>
      <c r="LW11" s="74"/>
      <c r="LX11" s="74" t="s">
        <v>1196</v>
      </c>
      <c r="LY11" s="74"/>
      <c r="LZ11" s="74"/>
      <c r="MA11" s="74" t="s">
        <v>1197</v>
      </c>
      <c r="MB11" s="74"/>
      <c r="MC11" s="74"/>
      <c r="MD11" s="74" t="s">
        <v>1198</v>
      </c>
      <c r="ME11" s="74"/>
      <c r="MF11" s="74"/>
      <c r="MG11" s="74" t="s">
        <v>1199</v>
      </c>
      <c r="MH11" s="74"/>
      <c r="MI11" s="74"/>
      <c r="MJ11" s="74" t="s">
        <v>1200</v>
      </c>
      <c r="MK11" s="74"/>
      <c r="ML11" s="74"/>
      <c r="MM11" s="115" t="s">
        <v>1201</v>
      </c>
      <c r="MN11" s="116"/>
      <c r="MO11" s="117"/>
      <c r="MP11" s="115" t="s">
        <v>1202</v>
      </c>
      <c r="MQ11" s="116"/>
      <c r="MR11" s="117"/>
      <c r="MS11" s="115" t="s">
        <v>1203</v>
      </c>
      <c r="MT11" s="116"/>
      <c r="MU11" s="116"/>
      <c r="MV11" s="74" t="s">
        <v>1204</v>
      </c>
      <c r="MW11" s="74"/>
      <c r="MX11" s="74"/>
      <c r="MY11" s="115" t="s">
        <v>1205</v>
      </c>
      <c r="MZ11" s="116"/>
      <c r="NA11" s="117"/>
      <c r="NB11" s="115" t="s">
        <v>1206</v>
      </c>
      <c r="NC11" s="116"/>
      <c r="ND11" s="117"/>
      <c r="NE11" s="115" t="s">
        <v>1207</v>
      </c>
      <c r="NF11" s="116"/>
      <c r="NG11" s="117"/>
      <c r="NH11" s="115" t="s">
        <v>1208</v>
      </c>
      <c r="NI11" s="116"/>
      <c r="NJ11" s="117"/>
      <c r="NK11" s="115" t="s">
        <v>1209</v>
      </c>
      <c r="NL11" s="116"/>
      <c r="NM11" s="117"/>
      <c r="NN11" s="115" t="s">
        <v>1210</v>
      </c>
      <c r="NO11" s="116"/>
      <c r="NP11" s="117"/>
      <c r="NQ11" s="115" t="s">
        <v>1211</v>
      </c>
      <c r="NR11" s="116"/>
      <c r="NS11" s="117"/>
      <c r="NT11" s="115" t="s">
        <v>1212</v>
      </c>
      <c r="NU11" s="116"/>
      <c r="NV11" s="116"/>
      <c r="NW11" s="116" t="s">
        <v>1213</v>
      </c>
      <c r="NX11" s="116"/>
      <c r="NY11" s="116"/>
      <c r="NZ11" s="116" t="s">
        <v>1214</v>
      </c>
      <c r="OA11" s="116"/>
      <c r="OB11" s="116"/>
      <c r="OC11" s="116" t="s">
        <v>1215</v>
      </c>
      <c r="OD11" s="116"/>
      <c r="OE11" s="116"/>
      <c r="OF11" s="116" t="s">
        <v>1216</v>
      </c>
      <c r="OG11" s="116"/>
      <c r="OH11" s="116"/>
      <c r="OI11" s="116" t="s">
        <v>1217</v>
      </c>
      <c r="OJ11" s="116"/>
      <c r="OK11" s="116"/>
      <c r="OL11" s="116" t="s">
        <v>1218</v>
      </c>
      <c r="OM11" s="116"/>
      <c r="ON11" s="116"/>
      <c r="OO11" s="116" t="s">
        <v>1219</v>
      </c>
      <c r="OP11" s="116"/>
      <c r="OQ11" s="116"/>
      <c r="OR11" s="116" t="s">
        <v>1220</v>
      </c>
      <c r="OS11" s="116"/>
      <c r="OT11" s="116"/>
      <c r="OU11" s="116" t="s">
        <v>1221</v>
      </c>
      <c r="OV11" s="116"/>
      <c r="OW11" s="116"/>
      <c r="OX11" s="116" t="s">
        <v>1222</v>
      </c>
      <c r="OY11" s="116"/>
      <c r="OZ11" s="116"/>
      <c r="PA11" s="74" t="s">
        <v>1139</v>
      </c>
      <c r="PB11" s="74"/>
      <c r="PC11" s="74"/>
      <c r="PD11" s="74" t="s">
        <v>1140</v>
      </c>
      <c r="PE11" s="74"/>
      <c r="PF11" s="74"/>
      <c r="PG11" s="74" t="s">
        <v>1141</v>
      </c>
      <c r="PH11" s="74"/>
      <c r="PI11" s="74"/>
      <c r="PJ11" s="74" t="s">
        <v>1142</v>
      </c>
      <c r="PK11" s="74"/>
      <c r="PL11" s="74"/>
      <c r="PM11" s="74" t="s">
        <v>1143</v>
      </c>
      <c r="PN11" s="74"/>
      <c r="PO11" s="74"/>
      <c r="PP11" s="74" t="s">
        <v>1144</v>
      </c>
      <c r="PQ11" s="74"/>
      <c r="PR11" s="74"/>
      <c r="PS11" s="74" t="s">
        <v>1145</v>
      </c>
      <c r="PT11" s="74"/>
      <c r="PU11" s="74"/>
      <c r="PV11" s="74" t="s">
        <v>1146</v>
      </c>
      <c r="PW11" s="74"/>
      <c r="PX11" s="74"/>
      <c r="PY11" s="74" t="s">
        <v>1147</v>
      </c>
      <c r="PZ11" s="74"/>
      <c r="QA11" s="74"/>
      <c r="QB11" s="74" t="s">
        <v>1148</v>
      </c>
      <c r="QC11" s="74"/>
      <c r="QD11" s="74"/>
      <c r="QE11" s="74" t="s">
        <v>1149</v>
      </c>
      <c r="QF11" s="74"/>
      <c r="QG11" s="74"/>
      <c r="QH11" s="74" t="s">
        <v>1150</v>
      </c>
      <c r="QI11" s="74"/>
      <c r="QJ11" s="74"/>
      <c r="QK11" s="74" t="s">
        <v>1151</v>
      </c>
      <c r="QL11" s="74"/>
      <c r="QM11" s="74"/>
      <c r="QN11" s="74" t="s">
        <v>1152</v>
      </c>
      <c r="QO11" s="74"/>
      <c r="QP11" s="74"/>
      <c r="QQ11" s="74" t="s">
        <v>1153</v>
      </c>
      <c r="QR11" s="74"/>
      <c r="QS11" s="74"/>
      <c r="QT11" s="74" t="s">
        <v>1154</v>
      </c>
      <c r="QU11" s="74"/>
      <c r="QV11" s="74"/>
      <c r="QW11" s="74" t="s">
        <v>1155</v>
      </c>
      <c r="QX11" s="74"/>
      <c r="QY11" s="97"/>
      <c r="QZ11" s="74" t="s">
        <v>1156</v>
      </c>
      <c r="RA11" s="74"/>
      <c r="RB11" s="97"/>
      <c r="RC11" s="74" t="s">
        <v>1157</v>
      </c>
      <c r="RD11" s="74"/>
      <c r="RE11" s="97"/>
      <c r="RF11" s="74" t="s">
        <v>1158</v>
      </c>
      <c r="RG11" s="74"/>
      <c r="RH11" s="97"/>
      <c r="RI11" s="97" t="s">
        <v>1159</v>
      </c>
      <c r="RJ11" s="95"/>
      <c r="RK11" s="95"/>
      <c r="RL11" s="97" t="s">
        <v>1160</v>
      </c>
      <c r="RM11" s="98"/>
      <c r="RN11" s="99"/>
      <c r="RO11" s="97" t="s">
        <v>1161</v>
      </c>
      <c r="RP11" s="98"/>
      <c r="RQ11" s="99"/>
      <c r="RR11" s="97" t="s">
        <v>1162</v>
      </c>
      <c r="RS11" s="98"/>
      <c r="RT11" s="99"/>
      <c r="RU11" s="97" t="s">
        <v>1163</v>
      </c>
      <c r="RV11" s="98"/>
      <c r="RW11" s="99"/>
      <c r="RX11" s="97" t="s">
        <v>1164</v>
      </c>
      <c r="RY11" s="98"/>
      <c r="RZ11" s="99"/>
      <c r="SA11" s="97" t="s">
        <v>1165</v>
      </c>
      <c r="SB11" s="98"/>
      <c r="SC11" s="99"/>
      <c r="SD11" s="97" t="s">
        <v>1166</v>
      </c>
      <c r="SE11" s="98"/>
      <c r="SF11" s="99"/>
      <c r="SG11" s="97" t="s">
        <v>1167</v>
      </c>
      <c r="SH11" s="98"/>
      <c r="SI11" s="99"/>
      <c r="SJ11" s="97" t="s">
        <v>1168</v>
      </c>
      <c r="SK11" s="98"/>
      <c r="SL11" s="99"/>
      <c r="SM11" s="97" t="s">
        <v>1169</v>
      </c>
      <c r="SN11" s="98"/>
      <c r="SO11" s="99"/>
      <c r="SP11" s="97" t="s">
        <v>1170</v>
      </c>
      <c r="SQ11" s="98"/>
      <c r="SR11" s="99"/>
      <c r="SS11" s="97" t="s">
        <v>1171</v>
      </c>
      <c r="ST11" s="98"/>
      <c r="SU11" s="99"/>
      <c r="SV11" s="97" t="s">
        <v>1172</v>
      </c>
      <c r="SW11" s="98"/>
      <c r="SX11" s="99"/>
      <c r="SY11" s="97" t="s">
        <v>1173</v>
      </c>
      <c r="SZ11" s="98"/>
      <c r="TA11" s="99"/>
      <c r="TB11" s="97" t="s">
        <v>1174</v>
      </c>
      <c r="TC11" s="98"/>
      <c r="TD11" s="99"/>
      <c r="TE11" s="97" t="s">
        <v>1175</v>
      </c>
      <c r="TF11" s="98"/>
      <c r="TG11" s="99"/>
      <c r="TH11" s="97" t="s">
        <v>1176</v>
      </c>
      <c r="TI11" s="98"/>
      <c r="TJ11" s="99"/>
      <c r="TK11" s="97" t="s">
        <v>1177</v>
      </c>
      <c r="TL11" s="98"/>
      <c r="TM11" s="99"/>
      <c r="TN11" s="97" t="s">
        <v>2395</v>
      </c>
      <c r="TO11" s="98"/>
      <c r="TP11" s="99"/>
    </row>
    <row r="12" spans="1:536" ht="110.25" customHeight="1" thickBot="1" x14ac:dyDescent="0.3">
      <c r="A12" s="65"/>
      <c r="B12" s="65"/>
      <c r="C12" s="109" t="s">
        <v>1740</v>
      </c>
      <c r="D12" s="110"/>
      <c r="E12" s="111"/>
      <c r="F12" s="109" t="s">
        <v>1744</v>
      </c>
      <c r="G12" s="110"/>
      <c r="H12" s="111"/>
      <c r="I12" s="109" t="s">
        <v>1748</v>
      </c>
      <c r="J12" s="110"/>
      <c r="K12" s="111"/>
      <c r="L12" s="109" t="s">
        <v>1752</v>
      </c>
      <c r="M12" s="110"/>
      <c r="N12" s="111"/>
      <c r="O12" s="109" t="s">
        <v>1756</v>
      </c>
      <c r="P12" s="110"/>
      <c r="Q12" s="111"/>
      <c r="R12" s="109" t="s">
        <v>1760</v>
      </c>
      <c r="S12" s="110"/>
      <c r="T12" s="111"/>
      <c r="U12" s="109" t="s">
        <v>1764</v>
      </c>
      <c r="V12" s="110"/>
      <c r="W12" s="111"/>
      <c r="X12" s="109" t="s">
        <v>1768</v>
      </c>
      <c r="Y12" s="110"/>
      <c r="Z12" s="111"/>
      <c r="AA12" s="109" t="s">
        <v>1772</v>
      </c>
      <c r="AB12" s="110"/>
      <c r="AC12" s="111"/>
      <c r="AD12" s="109" t="s">
        <v>1776</v>
      </c>
      <c r="AE12" s="110"/>
      <c r="AF12" s="111"/>
      <c r="AG12" s="109" t="s">
        <v>1780</v>
      </c>
      <c r="AH12" s="110"/>
      <c r="AI12" s="111"/>
      <c r="AJ12" s="109" t="s">
        <v>1784</v>
      </c>
      <c r="AK12" s="110"/>
      <c r="AL12" s="111"/>
      <c r="AM12" s="109" t="s">
        <v>1788</v>
      </c>
      <c r="AN12" s="110"/>
      <c r="AO12" s="111"/>
      <c r="AP12" s="109" t="s">
        <v>1792</v>
      </c>
      <c r="AQ12" s="110"/>
      <c r="AR12" s="111"/>
      <c r="AS12" s="109" t="s">
        <v>1796</v>
      </c>
      <c r="AT12" s="110"/>
      <c r="AU12" s="111"/>
      <c r="AV12" s="109" t="s">
        <v>1800</v>
      </c>
      <c r="AW12" s="110"/>
      <c r="AX12" s="111"/>
      <c r="AY12" s="109" t="s">
        <v>1804</v>
      </c>
      <c r="AZ12" s="110"/>
      <c r="BA12" s="111"/>
      <c r="BB12" s="109" t="s">
        <v>1808</v>
      </c>
      <c r="BC12" s="110"/>
      <c r="BD12" s="111"/>
      <c r="BE12" s="109" t="s">
        <v>1812</v>
      </c>
      <c r="BF12" s="110"/>
      <c r="BG12" s="111"/>
      <c r="BH12" s="109" t="s">
        <v>1816</v>
      </c>
      <c r="BI12" s="110"/>
      <c r="BJ12" s="111"/>
      <c r="BK12" s="109" t="s">
        <v>1818</v>
      </c>
      <c r="BL12" s="110"/>
      <c r="BM12" s="111"/>
      <c r="BN12" s="109" t="s">
        <v>1822</v>
      </c>
      <c r="BO12" s="110"/>
      <c r="BP12" s="111"/>
      <c r="BQ12" s="112" t="s">
        <v>1826</v>
      </c>
      <c r="BR12" s="113"/>
      <c r="BS12" s="114"/>
      <c r="BT12" s="109" t="s">
        <v>1830</v>
      </c>
      <c r="BU12" s="110"/>
      <c r="BV12" s="111"/>
      <c r="BW12" s="109" t="s">
        <v>1834</v>
      </c>
      <c r="BX12" s="110"/>
      <c r="BY12" s="111"/>
      <c r="BZ12" s="109" t="s">
        <v>1838</v>
      </c>
      <c r="CA12" s="110"/>
      <c r="CB12" s="111"/>
      <c r="CC12" s="109" t="s">
        <v>1841</v>
      </c>
      <c r="CD12" s="110"/>
      <c r="CE12" s="111"/>
      <c r="CF12" s="109" t="s">
        <v>1845</v>
      </c>
      <c r="CG12" s="110"/>
      <c r="CH12" s="111"/>
      <c r="CI12" s="109" t="s">
        <v>1849</v>
      </c>
      <c r="CJ12" s="110"/>
      <c r="CK12" s="111"/>
      <c r="CL12" s="109" t="s">
        <v>1852</v>
      </c>
      <c r="CM12" s="110"/>
      <c r="CN12" s="111"/>
      <c r="CO12" s="109" t="s">
        <v>1856</v>
      </c>
      <c r="CP12" s="110"/>
      <c r="CQ12" s="111"/>
      <c r="CR12" s="109" t="s">
        <v>1858</v>
      </c>
      <c r="CS12" s="110"/>
      <c r="CT12" s="111"/>
      <c r="CU12" s="109" t="s">
        <v>1861</v>
      </c>
      <c r="CV12" s="110"/>
      <c r="CW12" s="111"/>
      <c r="CX12" s="109" t="s">
        <v>1865</v>
      </c>
      <c r="CY12" s="110"/>
      <c r="CZ12" s="111"/>
      <c r="DA12" s="109" t="s">
        <v>1869</v>
      </c>
      <c r="DB12" s="110"/>
      <c r="DC12" s="111"/>
      <c r="DD12" s="109" t="s">
        <v>1872</v>
      </c>
      <c r="DE12" s="110"/>
      <c r="DF12" s="111"/>
      <c r="DG12" s="109" t="s">
        <v>1873</v>
      </c>
      <c r="DH12" s="110"/>
      <c r="DI12" s="111"/>
      <c r="DJ12" s="109" t="s">
        <v>1877</v>
      </c>
      <c r="DK12" s="110"/>
      <c r="DL12" s="111"/>
      <c r="DM12" s="109" t="s">
        <v>1881</v>
      </c>
      <c r="DN12" s="110"/>
      <c r="DO12" s="111"/>
      <c r="DP12" s="109" t="s">
        <v>1885</v>
      </c>
      <c r="DQ12" s="110"/>
      <c r="DR12" s="111"/>
      <c r="DS12" s="109" t="s">
        <v>1889</v>
      </c>
      <c r="DT12" s="110"/>
      <c r="DU12" s="111"/>
      <c r="DV12" s="109" t="s">
        <v>1893</v>
      </c>
      <c r="DW12" s="110"/>
      <c r="DX12" s="111"/>
      <c r="DY12" s="109" t="s">
        <v>1896</v>
      </c>
      <c r="DZ12" s="110"/>
      <c r="EA12" s="111"/>
      <c r="EB12" s="109" t="s">
        <v>1900</v>
      </c>
      <c r="EC12" s="110"/>
      <c r="ED12" s="111"/>
      <c r="EE12" s="109" t="s">
        <v>753</v>
      </c>
      <c r="EF12" s="110"/>
      <c r="EG12" s="111"/>
      <c r="EH12" s="109" t="s">
        <v>1907</v>
      </c>
      <c r="EI12" s="110"/>
      <c r="EJ12" s="111"/>
      <c r="EK12" s="109" t="s">
        <v>1911</v>
      </c>
      <c r="EL12" s="110"/>
      <c r="EM12" s="111"/>
      <c r="EN12" s="112" t="s">
        <v>1915</v>
      </c>
      <c r="EO12" s="113"/>
      <c r="EP12" s="114"/>
      <c r="EQ12" s="112" t="s">
        <v>1919</v>
      </c>
      <c r="ER12" s="113"/>
      <c r="ES12" s="114"/>
      <c r="ET12" s="112" t="s">
        <v>1923</v>
      </c>
      <c r="EU12" s="113"/>
      <c r="EV12" s="114"/>
      <c r="EW12" s="112" t="s">
        <v>1927</v>
      </c>
      <c r="EX12" s="113"/>
      <c r="EY12" s="114"/>
      <c r="EZ12" s="109" t="s">
        <v>1931</v>
      </c>
      <c r="FA12" s="110"/>
      <c r="FB12" s="111"/>
      <c r="FC12" s="109" t="s">
        <v>1935</v>
      </c>
      <c r="FD12" s="110"/>
      <c r="FE12" s="111"/>
      <c r="FF12" s="112" t="s">
        <v>1937</v>
      </c>
      <c r="FG12" s="113"/>
      <c r="FH12" s="114"/>
      <c r="FI12" s="112" t="s">
        <v>1941</v>
      </c>
      <c r="FJ12" s="113"/>
      <c r="FK12" s="114"/>
      <c r="FL12" s="112" t="s">
        <v>1942</v>
      </c>
      <c r="FM12" s="113"/>
      <c r="FN12" s="114"/>
      <c r="FO12" s="112" t="s">
        <v>1946</v>
      </c>
      <c r="FP12" s="113"/>
      <c r="FQ12" s="114"/>
      <c r="FR12" s="112" t="s">
        <v>1950</v>
      </c>
      <c r="FS12" s="113"/>
      <c r="FT12" s="114"/>
      <c r="FU12" s="112" t="s">
        <v>1954</v>
      </c>
      <c r="FV12" s="113"/>
      <c r="FW12" s="114"/>
      <c r="FX12" s="112" t="s">
        <v>1955</v>
      </c>
      <c r="FY12" s="113"/>
      <c r="FZ12" s="114"/>
      <c r="GA12" s="112" t="s">
        <v>1956</v>
      </c>
      <c r="GB12" s="113"/>
      <c r="GC12" s="114"/>
      <c r="GD12" s="112" t="s">
        <v>1960</v>
      </c>
      <c r="GE12" s="113"/>
      <c r="GF12" s="114"/>
      <c r="GG12" s="112" t="s">
        <v>1961</v>
      </c>
      <c r="GH12" s="113"/>
      <c r="GI12" s="114"/>
      <c r="GJ12" s="112" t="s">
        <v>1965</v>
      </c>
      <c r="GK12" s="113"/>
      <c r="GL12" s="114"/>
      <c r="GM12" s="112" t="s">
        <v>948</v>
      </c>
      <c r="GN12" s="113"/>
      <c r="GO12" s="114"/>
      <c r="GP12" s="112" t="s">
        <v>454</v>
      </c>
      <c r="GQ12" s="113"/>
      <c r="GR12" s="114"/>
      <c r="GS12" s="112" t="s">
        <v>1974</v>
      </c>
      <c r="GT12" s="113"/>
      <c r="GU12" s="114"/>
      <c r="GV12" s="109" t="s">
        <v>1975</v>
      </c>
      <c r="GW12" s="110"/>
      <c r="GX12" s="111"/>
      <c r="GY12" s="109" t="s">
        <v>1979</v>
      </c>
      <c r="GZ12" s="110"/>
      <c r="HA12" s="111"/>
      <c r="HB12" s="109" t="s">
        <v>1983</v>
      </c>
      <c r="HC12" s="110"/>
      <c r="HD12" s="111"/>
      <c r="HE12" s="109" t="s">
        <v>1987</v>
      </c>
      <c r="HF12" s="110"/>
      <c r="HG12" s="111"/>
      <c r="HH12" s="109" t="s">
        <v>1990</v>
      </c>
      <c r="HI12" s="110"/>
      <c r="HJ12" s="111"/>
      <c r="HK12" s="109" t="s">
        <v>1994</v>
      </c>
      <c r="HL12" s="110"/>
      <c r="HM12" s="111"/>
      <c r="HN12" s="109" t="s">
        <v>1997</v>
      </c>
      <c r="HO12" s="110"/>
      <c r="HP12" s="111"/>
      <c r="HQ12" s="109" t="s">
        <v>2001</v>
      </c>
      <c r="HR12" s="110"/>
      <c r="HS12" s="111"/>
      <c r="HT12" s="109" t="s">
        <v>2005</v>
      </c>
      <c r="HU12" s="110"/>
      <c r="HV12" s="111"/>
      <c r="HW12" s="109" t="s">
        <v>2009</v>
      </c>
      <c r="HX12" s="110"/>
      <c r="HY12" s="111"/>
      <c r="HZ12" s="109" t="s">
        <v>2013</v>
      </c>
      <c r="IA12" s="110"/>
      <c r="IB12" s="111"/>
      <c r="IC12" s="109" t="s">
        <v>2017</v>
      </c>
      <c r="ID12" s="110"/>
      <c r="IE12" s="111"/>
      <c r="IF12" s="109" t="s">
        <v>2021</v>
      </c>
      <c r="IG12" s="110"/>
      <c r="IH12" s="111"/>
      <c r="II12" s="112" t="s">
        <v>2025</v>
      </c>
      <c r="IJ12" s="113"/>
      <c r="IK12" s="114"/>
      <c r="IL12" s="112" t="s">
        <v>2029</v>
      </c>
      <c r="IM12" s="113"/>
      <c r="IN12" s="114"/>
      <c r="IO12" s="112" t="s">
        <v>2032</v>
      </c>
      <c r="IP12" s="113"/>
      <c r="IQ12" s="114"/>
      <c r="IR12" s="112" t="s">
        <v>2036</v>
      </c>
      <c r="IS12" s="113"/>
      <c r="IT12" s="114"/>
      <c r="IU12" s="112" t="s">
        <v>2040</v>
      </c>
      <c r="IV12" s="113"/>
      <c r="IW12" s="114"/>
      <c r="IX12" s="112" t="s">
        <v>2044</v>
      </c>
      <c r="IY12" s="113"/>
      <c r="IZ12" s="114"/>
      <c r="JA12" s="112" t="s">
        <v>2048</v>
      </c>
      <c r="JB12" s="113"/>
      <c r="JC12" s="114"/>
      <c r="JD12" s="112" t="s">
        <v>2052</v>
      </c>
      <c r="JE12" s="113"/>
      <c r="JF12" s="114"/>
      <c r="JG12" s="112" t="s">
        <v>2056</v>
      </c>
      <c r="JH12" s="113"/>
      <c r="JI12" s="114"/>
      <c r="JJ12" s="109" t="s">
        <v>2060</v>
      </c>
      <c r="JK12" s="110"/>
      <c r="JL12" s="111"/>
      <c r="JM12" s="109" t="s">
        <v>2064</v>
      </c>
      <c r="JN12" s="110"/>
      <c r="JO12" s="111"/>
      <c r="JP12" s="109" t="s">
        <v>2068</v>
      </c>
      <c r="JQ12" s="110"/>
      <c r="JR12" s="111"/>
      <c r="JS12" s="109" t="s">
        <v>2072</v>
      </c>
      <c r="JT12" s="110"/>
      <c r="JU12" s="111"/>
      <c r="JV12" s="112" t="s">
        <v>2076</v>
      </c>
      <c r="JW12" s="113"/>
      <c r="JX12" s="114"/>
      <c r="JY12" s="112" t="s">
        <v>2080</v>
      </c>
      <c r="JZ12" s="113"/>
      <c r="KA12" s="114"/>
      <c r="KB12" s="112" t="s">
        <v>2084</v>
      </c>
      <c r="KC12" s="113"/>
      <c r="KD12" s="114"/>
      <c r="KE12" s="109" t="s">
        <v>2088</v>
      </c>
      <c r="KF12" s="110"/>
      <c r="KG12" s="111"/>
      <c r="KH12" s="109" t="s">
        <v>2092</v>
      </c>
      <c r="KI12" s="110"/>
      <c r="KJ12" s="111"/>
      <c r="KK12" s="109" t="s">
        <v>2093</v>
      </c>
      <c r="KL12" s="110"/>
      <c r="KM12" s="111"/>
      <c r="KN12" s="109" t="s">
        <v>2097</v>
      </c>
      <c r="KO12" s="110"/>
      <c r="KP12" s="111"/>
      <c r="KQ12" s="109" t="s">
        <v>2098</v>
      </c>
      <c r="KR12" s="110"/>
      <c r="KS12" s="111"/>
      <c r="KT12" s="109" t="s">
        <v>2102</v>
      </c>
      <c r="KU12" s="110"/>
      <c r="KV12" s="111"/>
      <c r="KW12" s="112" t="s">
        <v>2106</v>
      </c>
      <c r="KX12" s="113"/>
      <c r="KY12" s="114"/>
      <c r="KZ12" s="112" t="s">
        <v>2110</v>
      </c>
      <c r="LA12" s="113"/>
      <c r="LB12" s="114"/>
      <c r="LC12" s="112" t="s">
        <v>2114</v>
      </c>
      <c r="LD12" s="113"/>
      <c r="LE12" s="114"/>
      <c r="LF12" s="112" t="s">
        <v>2118</v>
      </c>
      <c r="LG12" s="113"/>
      <c r="LH12" s="114"/>
      <c r="LI12" s="112" t="s">
        <v>2122</v>
      </c>
      <c r="LJ12" s="113"/>
      <c r="LK12" s="114"/>
      <c r="LL12" s="112" t="s">
        <v>2126</v>
      </c>
      <c r="LM12" s="113"/>
      <c r="LN12" s="114"/>
      <c r="LO12" s="112" t="s">
        <v>2130</v>
      </c>
      <c r="LP12" s="113"/>
      <c r="LQ12" s="114"/>
      <c r="LR12" s="112" t="s">
        <v>2134</v>
      </c>
      <c r="LS12" s="113"/>
      <c r="LT12" s="114"/>
      <c r="LU12" s="112" t="s">
        <v>2138</v>
      </c>
      <c r="LV12" s="113"/>
      <c r="LW12" s="114"/>
      <c r="LX12" s="109" t="s">
        <v>2142</v>
      </c>
      <c r="LY12" s="110"/>
      <c r="LZ12" s="111"/>
      <c r="MA12" s="109" t="s">
        <v>2146</v>
      </c>
      <c r="MB12" s="110"/>
      <c r="MC12" s="111"/>
      <c r="MD12" s="109" t="s">
        <v>2150</v>
      </c>
      <c r="ME12" s="110"/>
      <c r="MF12" s="111"/>
      <c r="MG12" s="109" t="s">
        <v>2154</v>
      </c>
      <c r="MH12" s="110"/>
      <c r="MI12" s="111"/>
      <c r="MJ12" s="109" t="s">
        <v>2157</v>
      </c>
      <c r="MK12" s="110"/>
      <c r="ML12" s="111"/>
      <c r="MM12" s="109" t="s">
        <v>2161</v>
      </c>
      <c r="MN12" s="110"/>
      <c r="MO12" s="111"/>
      <c r="MP12" s="109" t="s">
        <v>2165</v>
      </c>
      <c r="MQ12" s="110"/>
      <c r="MR12" s="111"/>
      <c r="MS12" s="109" t="s">
        <v>2168</v>
      </c>
      <c r="MT12" s="110"/>
      <c r="MU12" s="111"/>
      <c r="MV12" s="109" t="s">
        <v>2172</v>
      </c>
      <c r="MW12" s="110"/>
      <c r="MX12" s="111"/>
      <c r="MY12" s="109" t="s">
        <v>2176</v>
      </c>
      <c r="MZ12" s="110"/>
      <c r="NA12" s="111"/>
      <c r="NB12" s="109" t="s">
        <v>2180</v>
      </c>
      <c r="NC12" s="110"/>
      <c r="ND12" s="111"/>
      <c r="NE12" s="112" t="s">
        <v>2184</v>
      </c>
      <c r="NF12" s="113"/>
      <c r="NG12" s="114"/>
      <c r="NH12" s="112" t="s">
        <v>2188</v>
      </c>
      <c r="NI12" s="113"/>
      <c r="NJ12" s="114"/>
      <c r="NK12" s="112" t="s">
        <v>2192</v>
      </c>
      <c r="NL12" s="113"/>
      <c r="NM12" s="114"/>
      <c r="NN12" s="112" t="s">
        <v>2196</v>
      </c>
      <c r="NO12" s="113"/>
      <c r="NP12" s="114"/>
      <c r="NQ12" s="112" t="s">
        <v>2200</v>
      </c>
      <c r="NR12" s="113"/>
      <c r="NS12" s="114"/>
      <c r="NT12" s="112" t="s">
        <v>2204</v>
      </c>
      <c r="NU12" s="113"/>
      <c r="NV12" s="114"/>
      <c r="NW12" s="112" t="s">
        <v>2208</v>
      </c>
      <c r="NX12" s="113"/>
      <c r="NY12" s="114"/>
      <c r="NZ12" s="112" t="s">
        <v>2212</v>
      </c>
      <c r="OA12" s="113"/>
      <c r="OB12" s="114"/>
      <c r="OC12" s="112" t="s">
        <v>2216</v>
      </c>
      <c r="OD12" s="113"/>
      <c r="OE12" s="114"/>
      <c r="OF12" s="112" t="s">
        <v>2220</v>
      </c>
      <c r="OG12" s="113"/>
      <c r="OH12" s="114"/>
      <c r="OI12" s="112" t="s">
        <v>2224</v>
      </c>
      <c r="OJ12" s="113"/>
      <c r="OK12" s="114"/>
      <c r="OL12" s="112" t="s">
        <v>2228</v>
      </c>
      <c r="OM12" s="113"/>
      <c r="ON12" s="114"/>
      <c r="OO12" s="112" t="s">
        <v>2232</v>
      </c>
      <c r="OP12" s="113"/>
      <c r="OQ12" s="114"/>
      <c r="OR12" s="112" t="s">
        <v>2236</v>
      </c>
      <c r="OS12" s="113"/>
      <c r="OT12" s="114"/>
      <c r="OU12" s="112" t="s">
        <v>2240</v>
      </c>
      <c r="OV12" s="113"/>
      <c r="OW12" s="114"/>
      <c r="OX12" s="112" t="s">
        <v>2244</v>
      </c>
      <c r="OY12" s="113"/>
      <c r="OZ12" s="114"/>
      <c r="PA12" s="109" t="s">
        <v>2248</v>
      </c>
      <c r="PB12" s="110"/>
      <c r="PC12" s="111"/>
      <c r="PD12" s="109" t="s">
        <v>2252</v>
      </c>
      <c r="PE12" s="110"/>
      <c r="PF12" s="111"/>
      <c r="PG12" s="109" t="s">
        <v>2255</v>
      </c>
      <c r="PH12" s="110"/>
      <c r="PI12" s="111"/>
      <c r="PJ12" s="109" t="s">
        <v>2259</v>
      </c>
      <c r="PK12" s="110"/>
      <c r="PL12" s="111"/>
      <c r="PM12" s="109" t="s">
        <v>2263</v>
      </c>
      <c r="PN12" s="110"/>
      <c r="PO12" s="111"/>
      <c r="PP12" s="109" t="s">
        <v>2267</v>
      </c>
      <c r="PQ12" s="110"/>
      <c r="PR12" s="111"/>
      <c r="PS12" s="109" t="s">
        <v>2270</v>
      </c>
      <c r="PT12" s="110"/>
      <c r="PU12" s="111"/>
      <c r="PV12" s="109" t="s">
        <v>2274</v>
      </c>
      <c r="PW12" s="110"/>
      <c r="PX12" s="111"/>
      <c r="PY12" s="109" t="s">
        <v>2278</v>
      </c>
      <c r="PZ12" s="110"/>
      <c r="QA12" s="111"/>
      <c r="QB12" s="109" t="s">
        <v>2282</v>
      </c>
      <c r="QC12" s="110"/>
      <c r="QD12" s="111"/>
      <c r="QE12" s="109" t="s">
        <v>2286</v>
      </c>
      <c r="QF12" s="110"/>
      <c r="QG12" s="111"/>
      <c r="QH12" s="109" t="s">
        <v>2290</v>
      </c>
      <c r="QI12" s="110"/>
      <c r="QJ12" s="111"/>
      <c r="QK12" s="109" t="s">
        <v>2294</v>
      </c>
      <c r="QL12" s="110"/>
      <c r="QM12" s="111"/>
      <c r="QN12" s="109" t="s">
        <v>2297</v>
      </c>
      <c r="QO12" s="110"/>
      <c r="QP12" s="111"/>
      <c r="QQ12" s="109" t="s">
        <v>2300</v>
      </c>
      <c r="QR12" s="110"/>
      <c r="QS12" s="111"/>
      <c r="QT12" s="109" t="s">
        <v>2304</v>
      </c>
      <c r="QU12" s="110"/>
      <c r="QV12" s="111"/>
      <c r="QW12" s="109" t="s">
        <v>2308</v>
      </c>
      <c r="QX12" s="110"/>
      <c r="QY12" s="111"/>
      <c r="QZ12" s="109" t="s">
        <v>2312</v>
      </c>
      <c r="RA12" s="110"/>
      <c r="RB12" s="111"/>
      <c r="RC12" s="109" t="s">
        <v>2316</v>
      </c>
      <c r="RD12" s="110"/>
      <c r="RE12" s="111"/>
      <c r="RF12" s="109" t="s">
        <v>2320</v>
      </c>
      <c r="RG12" s="110"/>
      <c r="RH12" s="111"/>
      <c r="RI12" s="109" t="s">
        <v>2324</v>
      </c>
      <c r="RJ12" s="110"/>
      <c r="RK12" s="111"/>
      <c r="RL12" s="109" t="s">
        <v>2326</v>
      </c>
      <c r="RM12" s="110"/>
      <c r="RN12" s="111"/>
      <c r="RO12" s="109" t="s">
        <v>2330</v>
      </c>
      <c r="RP12" s="110"/>
      <c r="RQ12" s="111"/>
      <c r="RR12" s="109" t="s">
        <v>2334</v>
      </c>
      <c r="RS12" s="110"/>
      <c r="RT12" s="111"/>
      <c r="RU12" s="109" t="s">
        <v>2338</v>
      </c>
      <c r="RV12" s="110"/>
      <c r="RW12" s="111"/>
      <c r="RX12" s="109" t="s">
        <v>2342</v>
      </c>
      <c r="RY12" s="110"/>
      <c r="RZ12" s="111"/>
      <c r="SA12" s="109" t="s">
        <v>2346</v>
      </c>
      <c r="SB12" s="110"/>
      <c r="SC12" s="111"/>
      <c r="SD12" s="109" t="s">
        <v>2350</v>
      </c>
      <c r="SE12" s="110"/>
      <c r="SF12" s="111"/>
      <c r="SG12" s="109" t="s">
        <v>2354</v>
      </c>
      <c r="SH12" s="110"/>
      <c r="SI12" s="111"/>
      <c r="SJ12" s="109" t="s">
        <v>2358</v>
      </c>
      <c r="SK12" s="110"/>
      <c r="SL12" s="111"/>
      <c r="SM12" s="109" t="s">
        <v>2359</v>
      </c>
      <c r="SN12" s="110"/>
      <c r="SO12" s="111"/>
      <c r="SP12" s="109" t="s">
        <v>2363</v>
      </c>
      <c r="SQ12" s="110"/>
      <c r="SR12" s="111"/>
      <c r="SS12" s="109" t="s">
        <v>2367</v>
      </c>
      <c r="ST12" s="110"/>
      <c r="SU12" s="111"/>
      <c r="SV12" s="109" t="s">
        <v>2371</v>
      </c>
      <c r="SW12" s="110"/>
      <c r="SX12" s="128"/>
      <c r="SY12" s="127" t="s">
        <v>2375</v>
      </c>
      <c r="SZ12" s="110"/>
      <c r="TA12" s="128"/>
      <c r="TB12" s="127" t="s">
        <v>2379</v>
      </c>
      <c r="TC12" s="110"/>
      <c r="TD12" s="111"/>
      <c r="TE12" s="109" t="s">
        <v>2383</v>
      </c>
      <c r="TF12" s="110"/>
      <c r="TG12" s="111"/>
      <c r="TH12" s="109" t="s">
        <v>2387</v>
      </c>
      <c r="TI12" s="110"/>
      <c r="TJ12" s="111"/>
      <c r="TK12" s="109" t="s">
        <v>2391</v>
      </c>
      <c r="TL12" s="110"/>
      <c r="TM12" s="111"/>
      <c r="TN12" s="109" t="s">
        <v>2396</v>
      </c>
      <c r="TO12" s="110"/>
      <c r="TP12" s="111"/>
    </row>
    <row r="13" spans="1:536" ht="204.75" thickBot="1" x14ac:dyDescent="0.3">
      <c r="A13" s="65"/>
      <c r="B13" s="65"/>
      <c r="C13" s="32" t="s">
        <v>1741</v>
      </c>
      <c r="D13" s="34" t="s">
        <v>1742</v>
      </c>
      <c r="E13" s="33" t="s">
        <v>1743</v>
      </c>
      <c r="F13" s="32" t="s">
        <v>1745</v>
      </c>
      <c r="G13" s="34" t="s">
        <v>1746</v>
      </c>
      <c r="H13" s="33" t="s">
        <v>1747</v>
      </c>
      <c r="I13" s="32" t="s">
        <v>1749</v>
      </c>
      <c r="J13" s="34" t="s">
        <v>1750</v>
      </c>
      <c r="K13" s="33" t="s">
        <v>1751</v>
      </c>
      <c r="L13" s="32" t="s">
        <v>1753</v>
      </c>
      <c r="M13" s="34" t="s">
        <v>1754</v>
      </c>
      <c r="N13" s="33" t="s">
        <v>1755</v>
      </c>
      <c r="O13" s="32" t="s">
        <v>1757</v>
      </c>
      <c r="P13" s="34" t="s">
        <v>1758</v>
      </c>
      <c r="Q13" s="33" t="s">
        <v>1759</v>
      </c>
      <c r="R13" s="32" t="s">
        <v>1761</v>
      </c>
      <c r="S13" s="34" t="s">
        <v>1762</v>
      </c>
      <c r="T13" s="33" t="s">
        <v>1763</v>
      </c>
      <c r="U13" s="32" t="s">
        <v>1765</v>
      </c>
      <c r="V13" s="34" t="s">
        <v>1766</v>
      </c>
      <c r="W13" s="33" t="s">
        <v>1767</v>
      </c>
      <c r="X13" s="32" t="s">
        <v>1769</v>
      </c>
      <c r="Y13" s="34" t="s">
        <v>1770</v>
      </c>
      <c r="Z13" s="33" t="s">
        <v>1771</v>
      </c>
      <c r="AA13" s="32" t="s">
        <v>1773</v>
      </c>
      <c r="AB13" s="34" t="s">
        <v>1774</v>
      </c>
      <c r="AC13" s="33" t="s">
        <v>1775</v>
      </c>
      <c r="AD13" s="32" t="s">
        <v>1777</v>
      </c>
      <c r="AE13" s="34" t="s">
        <v>1778</v>
      </c>
      <c r="AF13" s="33" t="s">
        <v>1779</v>
      </c>
      <c r="AG13" s="32" t="s">
        <v>1781</v>
      </c>
      <c r="AH13" s="34" t="s">
        <v>1782</v>
      </c>
      <c r="AI13" s="33" t="s">
        <v>1783</v>
      </c>
      <c r="AJ13" s="32" t="s">
        <v>1785</v>
      </c>
      <c r="AK13" s="34" t="s">
        <v>1786</v>
      </c>
      <c r="AL13" s="33" t="s">
        <v>1787</v>
      </c>
      <c r="AM13" s="32" t="s">
        <v>1789</v>
      </c>
      <c r="AN13" s="34" t="s">
        <v>1790</v>
      </c>
      <c r="AO13" s="33" t="s">
        <v>1791</v>
      </c>
      <c r="AP13" s="32" t="s">
        <v>1793</v>
      </c>
      <c r="AQ13" s="34" t="s">
        <v>1794</v>
      </c>
      <c r="AR13" s="33" t="s">
        <v>1795</v>
      </c>
      <c r="AS13" s="32" t="s">
        <v>1797</v>
      </c>
      <c r="AT13" s="34" t="s">
        <v>1798</v>
      </c>
      <c r="AU13" s="33" t="s">
        <v>1799</v>
      </c>
      <c r="AV13" s="32" t="s">
        <v>1801</v>
      </c>
      <c r="AW13" s="34" t="s">
        <v>1802</v>
      </c>
      <c r="AX13" s="33" t="s">
        <v>1803</v>
      </c>
      <c r="AY13" s="32" t="s">
        <v>1805</v>
      </c>
      <c r="AZ13" s="34" t="s">
        <v>1806</v>
      </c>
      <c r="BA13" s="33" t="s">
        <v>1807</v>
      </c>
      <c r="BB13" s="32" t="s">
        <v>1809</v>
      </c>
      <c r="BC13" s="34" t="s">
        <v>1810</v>
      </c>
      <c r="BD13" s="33" t="s">
        <v>1811</v>
      </c>
      <c r="BE13" s="32" t="s">
        <v>1813</v>
      </c>
      <c r="BF13" s="34" t="s">
        <v>1814</v>
      </c>
      <c r="BG13" s="33" t="s">
        <v>1815</v>
      </c>
      <c r="BH13" s="32" t="s">
        <v>849</v>
      </c>
      <c r="BI13" s="34" t="s">
        <v>851</v>
      </c>
      <c r="BJ13" s="33" t="s">
        <v>1817</v>
      </c>
      <c r="BK13" s="32" t="s">
        <v>1819</v>
      </c>
      <c r="BL13" s="34" t="s">
        <v>1820</v>
      </c>
      <c r="BM13" s="33" t="s">
        <v>1821</v>
      </c>
      <c r="BN13" s="32" t="s">
        <v>1823</v>
      </c>
      <c r="BO13" s="34" t="s">
        <v>1824</v>
      </c>
      <c r="BP13" s="33" t="s">
        <v>1825</v>
      </c>
      <c r="BQ13" s="32" t="s">
        <v>1827</v>
      </c>
      <c r="BR13" s="34" t="s">
        <v>1828</v>
      </c>
      <c r="BS13" s="33" t="s">
        <v>1829</v>
      </c>
      <c r="BT13" s="32" t="s">
        <v>1831</v>
      </c>
      <c r="BU13" s="34" t="s">
        <v>1832</v>
      </c>
      <c r="BV13" s="33" t="s">
        <v>1833</v>
      </c>
      <c r="BW13" s="32" t="s">
        <v>1835</v>
      </c>
      <c r="BX13" s="34" t="s">
        <v>1836</v>
      </c>
      <c r="BY13" s="33" t="s">
        <v>1837</v>
      </c>
      <c r="BZ13" s="32" t="s">
        <v>435</v>
      </c>
      <c r="CA13" s="34" t="s">
        <v>1839</v>
      </c>
      <c r="CB13" s="33" t="s">
        <v>1840</v>
      </c>
      <c r="CC13" s="32" t="s">
        <v>1842</v>
      </c>
      <c r="CD13" s="34" t="s">
        <v>1843</v>
      </c>
      <c r="CE13" s="33" t="s">
        <v>1844</v>
      </c>
      <c r="CF13" s="32" t="s">
        <v>1846</v>
      </c>
      <c r="CG13" s="34" t="s">
        <v>1847</v>
      </c>
      <c r="CH13" s="33" t="s">
        <v>1848</v>
      </c>
      <c r="CI13" s="32" t="s">
        <v>459</v>
      </c>
      <c r="CJ13" s="34" t="s">
        <v>1850</v>
      </c>
      <c r="CK13" s="33" t="s">
        <v>1851</v>
      </c>
      <c r="CL13" s="32" t="s">
        <v>1853</v>
      </c>
      <c r="CM13" s="34" t="s">
        <v>1854</v>
      </c>
      <c r="CN13" s="33" t="s">
        <v>1855</v>
      </c>
      <c r="CO13" s="32" t="s">
        <v>729</v>
      </c>
      <c r="CP13" s="34" t="s">
        <v>1857</v>
      </c>
      <c r="CQ13" s="33" t="s">
        <v>733</v>
      </c>
      <c r="CR13" s="32" t="s">
        <v>1859</v>
      </c>
      <c r="CS13" s="34" t="s">
        <v>1859</v>
      </c>
      <c r="CT13" s="33" t="s">
        <v>1860</v>
      </c>
      <c r="CU13" s="32" t="s">
        <v>1862</v>
      </c>
      <c r="CV13" s="34" t="s">
        <v>1863</v>
      </c>
      <c r="CW13" s="33" t="s">
        <v>1864</v>
      </c>
      <c r="CX13" s="32" t="s">
        <v>1866</v>
      </c>
      <c r="CY13" s="34" t="s">
        <v>1867</v>
      </c>
      <c r="CZ13" s="33" t="s">
        <v>1868</v>
      </c>
      <c r="DA13" s="32" t="s">
        <v>620</v>
      </c>
      <c r="DB13" s="34" t="s">
        <v>1870</v>
      </c>
      <c r="DC13" s="33" t="s">
        <v>1871</v>
      </c>
      <c r="DD13" s="32" t="s">
        <v>620</v>
      </c>
      <c r="DE13" s="34" t="s">
        <v>1870</v>
      </c>
      <c r="DF13" s="33" t="s">
        <v>1871</v>
      </c>
      <c r="DG13" s="32" t="s">
        <v>1874</v>
      </c>
      <c r="DH13" s="34" t="s">
        <v>1875</v>
      </c>
      <c r="DI13" s="33" t="s">
        <v>1876</v>
      </c>
      <c r="DJ13" s="32" t="s">
        <v>1878</v>
      </c>
      <c r="DK13" s="34" t="s">
        <v>1879</v>
      </c>
      <c r="DL13" s="33" t="s">
        <v>1880</v>
      </c>
      <c r="DM13" s="32" t="s">
        <v>1882</v>
      </c>
      <c r="DN13" s="34" t="s">
        <v>1883</v>
      </c>
      <c r="DO13" s="33" t="s">
        <v>1884</v>
      </c>
      <c r="DP13" s="32" t="s">
        <v>1886</v>
      </c>
      <c r="DQ13" s="34" t="s">
        <v>1887</v>
      </c>
      <c r="DR13" s="33" t="s">
        <v>1888</v>
      </c>
      <c r="DS13" s="32" t="s">
        <v>1890</v>
      </c>
      <c r="DT13" s="34" t="s">
        <v>1891</v>
      </c>
      <c r="DU13" s="33" t="s">
        <v>1892</v>
      </c>
      <c r="DV13" s="32" t="s">
        <v>929</v>
      </c>
      <c r="DW13" s="34" t="s">
        <v>1894</v>
      </c>
      <c r="DX13" s="33" t="s">
        <v>1895</v>
      </c>
      <c r="DY13" s="32" t="s">
        <v>1897</v>
      </c>
      <c r="DZ13" s="34" t="s">
        <v>1898</v>
      </c>
      <c r="EA13" s="33" t="s">
        <v>1899</v>
      </c>
      <c r="EB13" s="32" t="s">
        <v>1901</v>
      </c>
      <c r="EC13" s="34" t="s">
        <v>1902</v>
      </c>
      <c r="ED13" s="33" t="s">
        <v>1903</v>
      </c>
      <c r="EE13" s="32" t="s">
        <v>1904</v>
      </c>
      <c r="EF13" s="34" t="s">
        <v>1905</v>
      </c>
      <c r="EG13" s="33" t="s">
        <v>1906</v>
      </c>
      <c r="EH13" s="32" t="s">
        <v>1908</v>
      </c>
      <c r="EI13" s="34" t="s">
        <v>1909</v>
      </c>
      <c r="EJ13" s="33" t="s">
        <v>1910</v>
      </c>
      <c r="EK13" s="32" t="s">
        <v>1912</v>
      </c>
      <c r="EL13" s="34" t="s">
        <v>1913</v>
      </c>
      <c r="EM13" s="33" t="s">
        <v>1914</v>
      </c>
      <c r="EN13" s="32" t="s">
        <v>1916</v>
      </c>
      <c r="EO13" s="34" t="s">
        <v>1917</v>
      </c>
      <c r="EP13" s="33" t="s">
        <v>1918</v>
      </c>
      <c r="EQ13" s="32" t="s">
        <v>1920</v>
      </c>
      <c r="ER13" s="34" t="s">
        <v>1921</v>
      </c>
      <c r="ES13" s="33" t="s">
        <v>1922</v>
      </c>
      <c r="ET13" s="32" t="s">
        <v>1924</v>
      </c>
      <c r="EU13" s="34" t="s">
        <v>1925</v>
      </c>
      <c r="EV13" s="33" t="s">
        <v>1926</v>
      </c>
      <c r="EW13" s="32" t="s">
        <v>1928</v>
      </c>
      <c r="EX13" s="34" t="s">
        <v>1929</v>
      </c>
      <c r="EY13" s="33" t="s">
        <v>1930</v>
      </c>
      <c r="EZ13" s="32" t="s">
        <v>1932</v>
      </c>
      <c r="FA13" s="34" t="s">
        <v>1933</v>
      </c>
      <c r="FB13" s="33" t="s">
        <v>1934</v>
      </c>
      <c r="FC13" s="32" t="s">
        <v>3157</v>
      </c>
      <c r="FD13" s="34" t="s">
        <v>3158</v>
      </c>
      <c r="FE13" s="33" t="s">
        <v>1936</v>
      </c>
      <c r="FF13" s="32" t="s">
        <v>1938</v>
      </c>
      <c r="FG13" s="34" t="s">
        <v>1939</v>
      </c>
      <c r="FH13" s="33" t="s">
        <v>1940</v>
      </c>
      <c r="FI13" s="32" t="s">
        <v>729</v>
      </c>
      <c r="FJ13" s="34" t="s">
        <v>730</v>
      </c>
      <c r="FK13" s="33" t="s">
        <v>733</v>
      </c>
      <c r="FL13" s="32" t="s">
        <v>1943</v>
      </c>
      <c r="FM13" s="34" t="s">
        <v>1944</v>
      </c>
      <c r="FN13" s="33" t="s">
        <v>1945</v>
      </c>
      <c r="FO13" s="32" t="s">
        <v>1947</v>
      </c>
      <c r="FP13" s="34" t="s">
        <v>1948</v>
      </c>
      <c r="FQ13" s="33" t="s">
        <v>1949</v>
      </c>
      <c r="FR13" s="32" t="s">
        <v>1951</v>
      </c>
      <c r="FS13" s="34" t="s">
        <v>1952</v>
      </c>
      <c r="FT13" s="33" t="s">
        <v>1953</v>
      </c>
      <c r="FU13" s="28" t="s">
        <v>564</v>
      </c>
      <c r="FV13" s="29" t="s">
        <v>460</v>
      </c>
      <c r="FW13" s="30" t="s">
        <v>461</v>
      </c>
      <c r="FX13" s="28" t="s">
        <v>459</v>
      </c>
      <c r="FY13" s="29" t="s">
        <v>719</v>
      </c>
      <c r="FZ13" s="30" t="s">
        <v>461</v>
      </c>
      <c r="GA13" s="28" t="s">
        <v>1957</v>
      </c>
      <c r="GB13" s="29" t="s">
        <v>1958</v>
      </c>
      <c r="GC13" s="30" t="s">
        <v>1959</v>
      </c>
      <c r="GD13" s="18" t="s">
        <v>564</v>
      </c>
      <c r="GE13" s="29" t="s">
        <v>460</v>
      </c>
      <c r="GF13" s="30" t="s">
        <v>461</v>
      </c>
      <c r="GG13" s="28" t="s">
        <v>1962</v>
      </c>
      <c r="GH13" s="29" t="s">
        <v>1963</v>
      </c>
      <c r="GI13" s="30" t="s">
        <v>1964</v>
      </c>
      <c r="GJ13" s="28" t="s">
        <v>631</v>
      </c>
      <c r="GK13" s="29" t="s">
        <v>1966</v>
      </c>
      <c r="GL13" s="30" t="s">
        <v>1967</v>
      </c>
      <c r="GM13" s="28" t="s">
        <v>1968</v>
      </c>
      <c r="GN13" s="29" t="s">
        <v>1969</v>
      </c>
      <c r="GO13" s="30" t="s">
        <v>1970</v>
      </c>
      <c r="GP13" s="28" t="s">
        <v>1971</v>
      </c>
      <c r="GQ13" s="29" t="s">
        <v>1972</v>
      </c>
      <c r="GR13" s="30" t="s">
        <v>1973</v>
      </c>
      <c r="GS13" s="28" t="s">
        <v>1886</v>
      </c>
      <c r="GT13" s="29" t="s">
        <v>1887</v>
      </c>
      <c r="GU13" s="30" t="s">
        <v>1888</v>
      </c>
      <c r="GV13" s="40" t="s">
        <v>1976</v>
      </c>
      <c r="GW13" s="33" t="s">
        <v>1977</v>
      </c>
      <c r="GX13" s="33" t="s">
        <v>1978</v>
      </c>
      <c r="GY13" s="41" t="s">
        <v>1980</v>
      </c>
      <c r="GZ13" s="30" t="s">
        <v>1981</v>
      </c>
      <c r="HA13" s="30" t="s">
        <v>1982</v>
      </c>
      <c r="HB13" s="40" t="s">
        <v>1984</v>
      </c>
      <c r="HC13" s="33" t="s">
        <v>1985</v>
      </c>
      <c r="HD13" s="33" t="s">
        <v>1986</v>
      </c>
      <c r="HE13" s="41" t="s">
        <v>1402</v>
      </c>
      <c r="HF13" s="33" t="s">
        <v>1988</v>
      </c>
      <c r="HG13" s="30" t="s">
        <v>1989</v>
      </c>
      <c r="HH13" s="40" t="s">
        <v>1991</v>
      </c>
      <c r="HI13" s="33" t="s">
        <v>1992</v>
      </c>
      <c r="HJ13" s="33" t="s">
        <v>1993</v>
      </c>
      <c r="HK13" s="41" t="s">
        <v>1604</v>
      </c>
      <c r="HL13" s="30" t="s">
        <v>1995</v>
      </c>
      <c r="HM13" s="30" t="s">
        <v>1996</v>
      </c>
      <c r="HN13" s="41" t="s">
        <v>1998</v>
      </c>
      <c r="HO13" s="30" t="s">
        <v>1999</v>
      </c>
      <c r="HP13" s="30" t="s">
        <v>2000</v>
      </c>
      <c r="HQ13" s="40" t="s">
        <v>2002</v>
      </c>
      <c r="HR13" s="33" t="s">
        <v>2003</v>
      </c>
      <c r="HS13" s="33" t="s">
        <v>2004</v>
      </c>
      <c r="HT13" s="40" t="s">
        <v>2006</v>
      </c>
      <c r="HU13" s="33" t="s">
        <v>2007</v>
      </c>
      <c r="HV13" s="33" t="s">
        <v>2008</v>
      </c>
      <c r="HW13" s="40" t="s">
        <v>2010</v>
      </c>
      <c r="HX13" s="33" t="s">
        <v>2011</v>
      </c>
      <c r="HY13" s="33" t="s">
        <v>2012</v>
      </c>
      <c r="HZ13" s="40" t="s">
        <v>2014</v>
      </c>
      <c r="IA13" s="33" t="s">
        <v>2015</v>
      </c>
      <c r="IB13" s="33" t="s">
        <v>2016</v>
      </c>
      <c r="IC13" s="40" t="s">
        <v>2018</v>
      </c>
      <c r="ID13" s="33" t="s">
        <v>2019</v>
      </c>
      <c r="IE13" s="33" t="s">
        <v>2020</v>
      </c>
      <c r="IF13" s="40" t="s">
        <v>2022</v>
      </c>
      <c r="IG13" s="33" t="s">
        <v>2023</v>
      </c>
      <c r="IH13" s="33" t="s">
        <v>2024</v>
      </c>
      <c r="II13" s="28" t="s">
        <v>2026</v>
      </c>
      <c r="IJ13" s="31" t="s">
        <v>2027</v>
      </c>
      <c r="IK13" s="30" t="s">
        <v>2028</v>
      </c>
      <c r="IL13" s="28" t="s">
        <v>385</v>
      </c>
      <c r="IM13" s="31" t="s">
        <v>2030</v>
      </c>
      <c r="IN13" s="30" t="s">
        <v>2031</v>
      </c>
      <c r="IO13" s="28" t="s">
        <v>2033</v>
      </c>
      <c r="IP13" s="31" t="s">
        <v>2034</v>
      </c>
      <c r="IQ13" s="30" t="s">
        <v>2035</v>
      </c>
      <c r="IR13" s="28" t="s">
        <v>2037</v>
      </c>
      <c r="IS13" s="31" t="s">
        <v>2038</v>
      </c>
      <c r="IT13" s="30" t="s">
        <v>2039</v>
      </c>
      <c r="IU13" s="28" t="s">
        <v>2041</v>
      </c>
      <c r="IV13" s="31" t="s">
        <v>2042</v>
      </c>
      <c r="IW13" s="30" t="s">
        <v>2043</v>
      </c>
      <c r="IX13" s="28" t="s">
        <v>2045</v>
      </c>
      <c r="IY13" s="31" t="s">
        <v>2046</v>
      </c>
      <c r="IZ13" s="30" t="s">
        <v>2047</v>
      </c>
      <c r="JA13" s="28" t="s">
        <v>2049</v>
      </c>
      <c r="JB13" s="31" t="s">
        <v>2050</v>
      </c>
      <c r="JC13" s="30" t="s">
        <v>2051</v>
      </c>
      <c r="JD13" s="28" t="s">
        <v>2053</v>
      </c>
      <c r="JE13" s="31" t="s">
        <v>2054</v>
      </c>
      <c r="JF13" s="30" t="s">
        <v>2055</v>
      </c>
      <c r="JG13" s="28" t="s">
        <v>2057</v>
      </c>
      <c r="JH13" s="31" t="s">
        <v>2058</v>
      </c>
      <c r="JI13" s="30" t="s">
        <v>2059</v>
      </c>
      <c r="JJ13" s="28" t="s">
        <v>2061</v>
      </c>
      <c r="JK13" s="31" t="s">
        <v>2062</v>
      </c>
      <c r="JL13" s="30" t="s">
        <v>2063</v>
      </c>
      <c r="JM13" s="28" t="s">
        <v>2065</v>
      </c>
      <c r="JN13" s="31" t="s">
        <v>2066</v>
      </c>
      <c r="JO13" s="30" t="s">
        <v>2067</v>
      </c>
      <c r="JP13" s="32" t="s">
        <v>2069</v>
      </c>
      <c r="JQ13" s="34" t="s">
        <v>2070</v>
      </c>
      <c r="JR13" s="33" t="s">
        <v>2071</v>
      </c>
      <c r="JS13" s="32" t="s">
        <v>2073</v>
      </c>
      <c r="JT13" s="34" t="s">
        <v>2074</v>
      </c>
      <c r="JU13" s="33" t="s">
        <v>2075</v>
      </c>
      <c r="JV13" s="32" t="s">
        <v>2077</v>
      </c>
      <c r="JW13" s="34" t="s">
        <v>2078</v>
      </c>
      <c r="JX13" s="33" t="s">
        <v>2079</v>
      </c>
      <c r="JY13" s="32" t="s">
        <v>2081</v>
      </c>
      <c r="JZ13" s="34" t="s">
        <v>2082</v>
      </c>
      <c r="KA13" s="33" t="s">
        <v>2083</v>
      </c>
      <c r="KB13" s="32" t="s">
        <v>2085</v>
      </c>
      <c r="KC13" s="34" t="s">
        <v>2086</v>
      </c>
      <c r="KD13" s="33" t="s">
        <v>2087</v>
      </c>
      <c r="KE13" s="32" t="s">
        <v>2089</v>
      </c>
      <c r="KF13" s="34" t="s">
        <v>2090</v>
      </c>
      <c r="KG13" s="33" t="s">
        <v>2091</v>
      </c>
      <c r="KH13" s="32" t="s">
        <v>2026</v>
      </c>
      <c r="KI13" s="34" t="s">
        <v>2027</v>
      </c>
      <c r="KJ13" s="33" t="s">
        <v>2028</v>
      </c>
      <c r="KK13" s="32" t="s">
        <v>2094</v>
      </c>
      <c r="KL13" s="34" t="s">
        <v>2095</v>
      </c>
      <c r="KM13" s="33" t="s">
        <v>2096</v>
      </c>
      <c r="KN13" s="32" t="s">
        <v>385</v>
      </c>
      <c r="KO13" s="34" t="s">
        <v>589</v>
      </c>
      <c r="KP13" s="33" t="s">
        <v>387</v>
      </c>
      <c r="KQ13" s="32" t="s">
        <v>2099</v>
      </c>
      <c r="KR13" s="34" t="s">
        <v>2100</v>
      </c>
      <c r="KS13" s="33" t="s">
        <v>2101</v>
      </c>
      <c r="KT13" s="32" t="s">
        <v>2103</v>
      </c>
      <c r="KU13" s="34" t="s">
        <v>2104</v>
      </c>
      <c r="KV13" s="33" t="s">
        <v>2105</v>
      </c>
      <c r="KW13" s="32" t="s">
        <v>2107</v>
      </c>
      <c r="KX13" s="34" t="s">
        <v>2108</v>
      </c>
      <c r="KY13" s="33" t="s">
        <v>2109</v>
      </c>
      <c r="KZ13" s="32" t="s">
        <v>2111</v>
      </c>
      <c r="LA13" s="34" t="s">
        <v>2112</v>
      </c>
      <c r="LB13" s="33" t="s">
        <v>2113</v>
      </c>
      <c r="LC13" s="32" t="s">
        <v>2115</v>
      </c>
      <c r="LD13" s="34" t="s">
        <v>2116</v>
      </c>
      <c r="LE13" s="33" t="s">
        <v>2117</v>
      </c>
      <c r="LF13" s="32" t="s">
        <v>2119</v>
      </c>
      <c r="LG13" s="34" t="s">
        <v>2120</v>
      </c>
      <c r="LH13" s="33" t="s">
        <v>2121</v>
      </c>
      <c r="LI13" s="32" t="s">
        <v>2123</v>
      </c>
      <c r="LJ13" s="34" t="s">
        <v>2124</v>
      </c>
      <c r="LK13" s="33" t="s">
        <v>2125</v>
      </c>
      <c r="LL13" s="32" t="s">
        <v>2127</v>
      </c>
      <c r="LM13" s="34" t="s">
        <v>2128</v>
      </c>
      <c r="LN13" s="33" t="s">
        <v>2129</v>
      </c>
      <c r="LO13" s="32" t="s">
        <v>2131</v>
      </c>
      <c r="LP13" s="34" t="s">
        <v>2132</v>
      </c>
      <c r="LQ13" s="33" t="s">
        <v>2133</v>
      </c>
      <c r="LR13" s="32" t="s">
        <v>2135</v>
      </c>
      <c r="LS13" s="34" t="s">
        <v>2136</v>
      </c>
      <c r="LT13" s="33" t="s">
        <v>2137</v>
      </c>
      <c r="LU13" s="32" t="s">
        <v>2139</v>
      </c>
      <c r="LV13" s="34" t="s">
        <v>2140</v>
      </c>
      <c r="LW13" s="33" t="s">
        <v>2141</v>
      </c>
      <c r="LX13" s="32" t="s">
        <v>2143</v>
      </c>
      <c r="LY13" s="34" t="s">
        <v>2144</v>
      </c>
      <c r="LZ13" s="33" t="s">
        <v>2145</v>
      </c>
      <c r="MA13" s="32" t="s">
        <v>2147</v>
      </c>
      <c r="MB13" s="34" t="s">
        <v>2148</v>
      </c>
      <c r="MC13" s="33" t="s">
        <v>2149</v>
      </c>
      <c r="MD13" s="32" t="s">
        <v>2151</v>
      </c>
      <c r="ME13" s="34" t="s">
        <v>2152</v>
      </c>
      <c r="MF13" s="33" t="s">
        <v>2153</v>
      </c>
      <c r="MG13" s="32" t="s">
        <v>529</v>
      </c>
      <c r="MH13" s="34" t="s">
        <v>2155</v>
      </c>
      <c r="MI13" s="33" t="s">
        <v>2156</v>
      </c>
      <c r="MJ13" s="32" t="s">
        <v>2158</v>
      </c>
      <c r="MK13" s="34" t="s">
        <v>2159</v>
      </c>
      <c r="ML13" s="33" t="s">
        <v>2160</v>
      </c>
      <c r="MM13" s="32" t="s">
        <v>2162</v>
      </c>
      <c r="MN13" s="34" t="s">
        <v>2163</v>
      </c>
      <c r="MO13" s="33" t="s">
        <v>2164</v>
      </c>
      <c r="MP13" s="32" t="s">
        <v>2165</v>
      </c>
      <c r="MQ13" s="34" t="s">
        <v>2166</v>
      </c>
      <c r="MR13" s="33" t="s">
        <v>2167</v>
      </c>
      <c r="MS13" s="32" t="s">
        <v>2169</v>
      </c>
      <c r="MT13" s="34" t="s">
        <v>2170</v>
      </c>
      <c r="MU13" s="33" t="s">
        <v>2171</v>
      </c>
      <c r="MV13" s="32" t="s">
        <v>2173</v>
      </c>
      <c r="MW13" s="34" t="s">
        <v>2174</v>
      </c>
      <c r="MX13" s="33" t="s">
        <v>2175</v>
      </c>
      <c r="MY13" s="32" t="s">
        <v>2177</v>
      </c>
      <c r="MZ13" s="34" t="s">
        <v>2178</v>
      </c>
      <c r="NA13" s="33" t="s">
        <v>2179</v>
      </c>
      <c r="NB13" s="32" t="s">
        <v>2181</v>
      </c>
      <c r="NC13" s="34" t="s">
        <v>2182</v>
      </c>
      <c r="ND13" s="33" t="s">
        <v>2183</v>
      </c>
      <c r="NE13" s="28" t="s">
        <v>2185</v>
      </c>
      <c r="NF13" s="29" t="s">
        <v>2186</v>
      </c>
      <c r="NG13" s="30" t="s">
        <v>2187</v>
      </c>
      <c r="NH13" s="28" t="s">
        <v>2189</v>
      </c>
      <c r="NI13" s="29" t="s">
        <v>2190</v>
      </c>
      <c r="NJ13" s="30" t="s">
        <v>2191</v>
      </c>
      <c r="NK13" s="28" t="s">
        <v>2193</v>
      </c>
      <c r="NL13" s="29" t="s">
        <v>2194</v>
      </c>
      <c r="NM13" s="30" t="s">
        <v>2195</v>
      </c>
      <c r="NN13" s="28" t="s">
        <v>2197</v>
      </c>
      <c r="NO13" s="29" t="s">
        <v>2198</v>
      </c>
      <c r="NP13" s="30" t="s">
        <v>2199</v>
      </c>
      <c r="NQ13" s="28" t="s">
        <v>2201</v>
      </c>
      <c r="NR13" s="29" t="s">
        <v>2202</v>
      </c>
      <c r="NS13" s="30" t="s">
        <v>2203</v>
      </c>
      <c r="NT13" s="28" t="s">
        <v>2205</v>
      </c>
      <c r="NU13" s="29" t="s">
        <v>2206</v>
      </c>
      <c r="NV13" s="30" t="s">
        <v>2207</v>
      </c>
      <c r="NW13" s="28" t="s">
        <v>2209</v>
      </c>
      <c r="NX13" s="29" t="s">
        <v>2210</v>
      </c>
      <c r="NY13" s="30" t="s">
        <v>2211</v>
      </c>
      <c r="NZ13" s="28" t="s">
        <v>2213</v>
      </c>
      <c r="OA13" s="29" t="s">
        <v>2214</v>
      </c>
      <c r="OB13" s="30" t="s">
        <v>2215</v>
      </c>
      <c r="OC13" s="28" t="s">
        <v>2217</v>
      </c>
      <c r="OD13" s="29" t="s">
        <v>2218</v>
      </c>
      <c r="OE13" s="30" t="s">
        <v>2219</v>
      </c>
      <c r="OF13" s="28" t="s">
        <v>2221</v>
      </c>
      <c r="OG13" s="29" t="s">
        <v>2222</v>
      </c>
      <c r="OH13" s="30" t="s">
        <v>2223</v>
      </c>
      <c r="OI13" s="28" t="s">
        <v>2225</v>
      </c>
      <c r="OJ13" s="29" t="s">
        <v>2226</v>
      </c>
      <c r="OK13" s="30" t="s">
        <v>2227</v>
      </c>
      <c r="OL13" s="28" t="s">
        <v>2229</v>
      </c>
      <c r="OM13" s="29" t="s">
        <v>2230</v>
      </c>
      <c r="ON13" s="30" t="s">
        <v>2231</v>
      </c>
      <c r="OO13" s="28" t="s">
        <v>2233</v>
      </c>
      <c r="OP13" s="29" t="s">
        <v>2234</v>
      </c>
      <c r="OQ13" s="30" t="s">
        <v>2235</v>
      </c>
      <c r="OR13" s="28" t="s">
        <v>2237</v>
      </c>
      <c r="OS13" s="29" t="s">
        <v>2238</v>
      </c>
      <c r="OT13" s="30" t="s">
        <v>2239</v>
      </c>
      <c r="OU13" s="28" t="s">
        <v>2241</v>
      </c>
      <c r="OV13" s="29" t="s">
        <v>2242</v>
      </c>
      <c r="OW13" s="30" t="s">
        <v>2243</v>
      </c>
      <c r="OX13" s="28" t="s">
        <v>2245</v>
      </c>
      <c r="OY13" s="29" t="s">
        <v>2246</v>
      </c>
      <c r="OZ13" s="30" t="s">
        <v>2247</v>
      </c>
      <c r="PA13" s="32" t="s">
        <v>2249</v>
      </c>
      <c r="PB13" s="34" t="s">
        <v>2250</v>
      </c>
      <c r="PC13" s="33" t="s">
        <v>2251</v>
      </c>
      <c r="PD13" s="32" t="s">
        <v>3159</v>
      </c>
      <c r="PE13" s="34" t="s">
        <v>2253</v>
      </c>
      <c r="PF13" s="33" t="s">
        <v>2254</v>
      </c>
      <c r="PG13" s="32" t="s">
        <v>2256</v>
      </c>
      <c r="PH13" s="34" t="s">
        <v>2257</v>
      </c>
      <c r="PI13" s="33" t="s">
        <v>2258</v>
      </c>
      <c r="PJ13" s="32" t="s">
        <v>2260</v>
      </c>
      <c r="PK13" s="34" t="s">
        <v>2261</v>
      </c>
      <c r="PL13" s="33" t="s">
        <v>2262</v>
      </c>
      <c r="PM13" s="32" t="s">
        <v>2264</v>
      </c>
      <c r="PN13" s="34" t="s">
        <v>2265</v>
      </c>
      <c r="PO13" s="33" t="s">
        <v>2266</v>
      </c>
      <c r="PP13" s="32" t="s">
        <v>3160</v>
      </c>
      <c r="PQ13" s="34" t="s">
        <v>2268</v>
      </c>
      <c r="PR13" s="33" t="s">
        <v>2269</v>
      </c>
      <c r="PS13" s="32" t="s">
        <v>2271</v>
      </c>
      <c r="PT13" s="34" t="s">
        <v>2272</v>
      </c>
      <c r="PU13" s="33" t="s">
        <v>2273</v>
      </c>
      <c r="PV13" s="32" t="s">
        <v>2275</v>
      </c>
      <c r="PW13" s="34" t="s">
        <v>2276</v>
      </c>
      <c r="PX13" s="33" t="s">
        <v>2277</v>
      </c>
      <c r="PY13" s="32" t="s">
        <v>2279</v>
      </c>
      <c r="PZ13" s="34" t="s">
        <v>2280</v>
      </c>
      <c r="QA13" s="33" t="s">
        <v>2281</v>
      </c>
      <c r="QB13" s="32" t="s">
        <v>2283</v>
      </c>
      <c r="QC13" s="34" t="s">
        <v>2284</v>
      </c>
      <c r="QD13" s="33" t="s">
        <v>2285</v>
      </c>
      <c r="QE13" s="32" t="s">
        <v>2287</v>
      </c>
      <c r="QF13" s="34" t="s">
        <v>2288</v>
      </c>
      <c r="QG13" s="33" t="s">
        <v>2289</v>
      </c>
      <c r="QH13" s="32" t="s">
        <v>2291</v>
      </c>
      <c r="QI13" s="34" t="s">
        <v>2292</v>
      </c>
      <c r="QJ13" s="33" t="s">
        <v>2293</v>
      </c>
      <c r="QK13" s="32" t="s">
        <v>3161</v>
      </c>
      <c r="QL13" s="34" t="s">
        <v>2295</v>
      </c>
      <c r="QM13" s="33" t="s">
        <v>2296</v>
      </c>
      <c r="QN13" s="32" t="s">
        <v>3162</v>
      </c>
      <c r="QO13" s="34" t="s">
        <v>2298</v>
      </c>
      <c r="QP13" s="33" t="s">
        <v>2299</v>
      </c>
      <c r="QQ13" s="32" t="s">
        <v>2301</v>
      </c>
      <c r="QR13" s="34" t="s">
        <v>2302</v>
      </c>
      <c r="QS13" s="33" t="s">
        <v>2303</v>
      </c>
      <c r="QT13" s="32" t="s">
        <v>2305</v>
      </c>
      <c r="QU13" s="34" t="s">
        <v>2306</v>
      </c>
      <c r="QV13" s="33" t="s">
        <v>2307</v>
      </c>
      <c r="QW13" s="32" t="s">
        <v>2309</v>
      </c>
      <c r="QX13" s="34" t="s">
        <v>2310</v>
      </c>
      <c r="QY13" s="33" t="s">
        <v>2311</v>
      </c>
      <c r="QZ13" s="32" t="s">
        <v>2313</v>
      </c>
      <c r="RA13" s="34" t="s">
        <v>2314</v>
      </c>
      <c r="RB13" s="33" t="s">
        <v>2315</v>
      </c>
      <c r="RC13" s="32" t="s">
        <v>2317</v>
      </c>
      <c r="RD13" s="34" t="s">
        <v>2318</v>
      </c>
      <c r="RE13" s="33" t="s">
        <v>2319</v>
      </c>
      <c r="RF13" s="32" t="s">
        <v>2321</v>
      </c>
      <c r="RG13" s="34" t="s">
        <v>2322</v>
      </c>
      <c r="RH13" s="33" t="s">
        <v>2323</v>
      </c>
      <c r="RI13" s="32" t="s">
        <v>2325</v>
      </c>
      <c r="RJ13" s="34" t="s">
        <v>385</v>
      </c>
      <c r="RK13" s="33" t="s">
        <v>387</v>
      </c>
      <c r="RL13" s="32" t="s">
        <v>2327</v>
      </c>
      <c r="RM13" s="34" t="s">
        <v>2328</v>
      </c>
      <c r="RN13" s="33" t="s">
        <v>2329</v>
      </c>
      <c r="RO13" s="32" t="s">
        <v>2331</v>
      </c>
      <c r="RP13" s="34" t="s">
        <v>2332</v>
      </c>
      <c r="RQ13" s="33" t="s">
        <v>2333</v>
      </c>
      <c r="RR13" s="32" t="s">
        <v>2335</v>
      </c>
      <c r="RS13" s="34" t="s">
        <v>2336</v>
      </c>
      <c r="RT13" s="33" t="s">
        <v>2337</v>
      </c>
      <c r="RU13" s="32" t="s">
        <v>2339</v>
      </c>
      <c r="RV13" s="34" t="s">
        <v>2340</v>
      </c>
      <c r="RW13" s="33" t="s">
        <v>2341</v>
      </c>
      <c r="RX13" s="32" t="s">
        <v>2343</v>
      </c>
      <c r="RY13" s="34" t="s">
        <v>2344</v>
      </c>
      <c r="RZ13" s="33" t="s">
        <v>2345</v>
      </c>
      <c r="SA13" s="32" t="s">
        <v>2347</v>
      </c>
      <c r="SB13" s="34" t="s">
        <v>2348</v>
      </c>
      <c r="SC13" s="33" t="s">
        <v>2349</v>
      </c>
      <c r="SD13" s="32" t="s">
        <v>2351</v>
      </c>
      <c r="SE13" s="34" t="s">
        <v>2352</v>
      </c>
      <c r="SF13" s="33" t="s">
        <v>2353</v>
      </c>
      <c r="SG13" s="32" t="s">
        <v>2355</v>
      </c>
      <c r="SH13" s="34" t="s">
        <v>2356</v>
      </c>
      <c r="SI13" s="33" t="s">
        <v>2357</v>
      </c>
      <c r="SJ13" s="32" t="s">
        <v>397</v>
      </c>
      <c r="SK13" s="34" t="s">
        <v>976</v>
      </c>
      <c r="SL13" s="33" t="s">
        <v>679</v>
      </c>
      <c r="SM13" s="32" t="s">
        <v>2360</v>
      </c>
      <c r="SN13" s="34" t="s">
        <v>2361</v>
      </c>
      <c r="SO13" s="33" t="s">
        <v>2362</v>
      </c>
      <c r="SP13" s="32" t="s">
        <v>2364</v>
      </c>
      <c r="SQ13" s="34" t="s">
        <v>2365</v>
      </c>
      <c r="SR13" s="33" t="s">
        <v>2366</v>
      </c>
      <c r="SS13" s="32" t="s">
        <v>2368</v>
      </c>
      <c r="ST13" s="34" t="s">
        <v>2369</v>
      </c>
      <c r="SU13" s="33" t="s">
        <v>2370</v>
      </c>
      <c r="SV13" s="32" t="s">
        <v>2372</v>
      </c>
      <c r="SW13" s="34" t="s">
        <v>2373</v>
      </c>
      <c r="SX13" s="33" t="s">
        <v>2374</v>
      </c>
      <c r="SY13" s="32" t="s">
        <v>2376</v>
      </c>
      <c r="SZ13" s="34" t="s">
        <v>2377</v>
      </c>
      <c r="TA13" s="33" t="s">
        <v>2378</v>
      </c>
      <c r="TB13" s="32" t="s">
        <v>2380</v>
      </c>
      <c r="TC13" s="34" t="s">
        <v>2381</v>
      </c>
      <c r="TD13" s="33" t="s">
        <v>2382</v>
      </c>
      <c r="TE13" s="32" t="s">
        <v>2384</v>
      </c>
      <c r="TF13" s="34" t="s">
        <v>2385</v>
      </c>
      <c r="TG13" s="33" t="s">
        <v>2386</v>
      </c>
      <c r="TH13" s="32" t="s">
        <v>2388</v>
      </c>
      <c r="TI13" s="34" t="s">
        <v>2389</v>
      </c>
      <c r="TJ13" s="33" t="s">
        <v>2390</v>
      </c>
      <c r="TK13" s="32" t="s">
        <v>2392</v>
      </c>
      <c r="TL13" s="34" t="s">
        <v>2393</v>
      </c>
      <c r="TM13" s="33" t="s">
        <v>2394</v>
      </c>
      <c r="TN13" s="32" t="s">
        <v>2397</v>
      </c>
      <c r="TO13" s="34" t="s">
        <v>2398</v>
      </c>
      <c r="TP13" s="33" t="s">
        <v>2399</v>
      </c>
    </row>
    <row r="14" spans="1:536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1"/>
      <c r="CF14" s="21"/>
      <c r="CG14" s="21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7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22"/>
      <c r="FX14" s="1"/>
      <c r="FY14" s="1"/>
      <c r="FZ14" s="1"/>
      <c r="GA14" s="25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26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22"/>
      <c r="QZ14" s="4"/>
      <c r="RA14" s="4"/>
      <c r="RB14" s="4"/>
      <c r="RC14" s="4"/>
      <c r="RD14" s="4"/>
      <c r="RE14" s="4"/>
      <c r="RF14" s="4"/>
      <c r="RG14" s="4"/>
      <c r="RH14" s="22"/>
      <c r="RI14" s="4"/>
      <c r="RJ14" s="4"/>
      <c r="RK14" s="22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22"/>
      <c r="SJ14" s="1"/>
      <c r="SK14" s="1"/>
      <c r="SL14" s="1"/>
      <c r="SM14" s="25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</row>
    <row r="15" spans="1:536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22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1"/>
      <c r="FY15" s="21"/>
      <c r="FZ15" s="21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25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22"/>
      <c r="QZ15" s="4"/>
      <c r="RA15" s="4"/>
      <c r="RB15" s="4"/>
      <c r="RC15" s="4"/>
      <c r="RD15" s="4"/>
      <c r="RE15" s="4"/>
      <c r="RF15" s="4"/>
      <c r="RG15" s="4"/>
      <c r="RH15" s="22"/>
      <c r="RI15" s="4"/>
      <c r="RJ15" s="4"/>
      <c r="RK15" s="22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21"/>
      <c r="SK15" s="21"/>
      <c r="SL15" s="21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</row>
    <row r="16" spans="1:536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22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25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22"/>
      <c r="QZ16" s="4"/>
      <c r="RA16" s="4"/>
      <c r="RB16" s="4"/>
      <c r="RC16" s="4"/>
      <c r="RD16" s="4"/>
      <c r="RE16" s="4"/>
      <c r="RF16" s="4"/>
      <c r="RG16" s="4"/>
      <c r="RH16" s="22"/>
      <c r="RI16" s="4"/>
      <c r="RJ16" s="4"/>
      <c r="RK16" s="22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</row>
    <row r="17" spans="1:536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22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25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22"/>
      <c r="QZ17" s="4"/>
      <c r="RA17" s="4"/>
      <c r="RB17" s="4"/>
      <c r="RC17" s="4"/>
      <c r="RD17" s="4"/>
      <c r="RE17" s="4"/>
      <c r="RF17" s="4"/>
      <c r="RG17" s="4"/>
      <c r="RH17" s="22"/>
      <c r="RI17" s="4"/>
      <c r="RJ17" s="4"/>
      <c r="RK17" s="22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</row>
    <row r="18" spans="1:536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22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25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22"/>
      <c r="QZ18" s="4"/>
      <c r="RA18" s="4"/>
      <c r="RB18" s="4"/>
      <c r="RC18" s="4"/>
      <c r="RD18" s="4"/>
      <c r="RE18" s="4"/>
      <c r="RF18" s="4"/>
      <c r="RG18" s="4"/>
      <c r="RH18" s="22"/>
      <c r="RI18" s="4"/>
      <c r="RJ18" s="4"/>
      <c r="RK18" s="22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</row>
    <row r="19" spans="1:536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22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25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22"/>
      <c r="QZ19" s="4"/>
      <c r="RA19" s="4"/>
      <c r="RB19" s="4"/>
      <c r="RC19" s="4"/>
      <c r="RD19" s="4"/>
      <c r="RE19" s="4"/>
      <c r="RF19" s="4"/>
      <c r="RG19" s="4"/>
      <c r="RH19" s="22"/>
      <c r="RI19" s="4"/>
      <c r="RJ19" s="4"/>
      <c r="RK19" s="22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</row>
    <row r="20" spans="1:536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22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25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22"/>
      <c r="QZ20" s="4"/>
      <c r="RA20" s="4"/>
      <c r="RB20" s="4"/>
      <c r="RC20" s="4"/>
      <c r="RD20" s="4"/>
      <c r="RE20" s="4"/>
      <c r="RF20" s="4"/>
      <c r="RG20" s="4"/>
      <c r="RH20" s="22"/>
      <c r="RI20" s="4"/>
      <c r="RJ20" s="4"/>
      <c r="RK20" s="22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</row>
    <row r="21" spans="1:536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22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25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22"/>
      <c r="QZ21" s="4"/>
      <c r="RA21" s="4"/>
      <c r="RB21" s="4"/>
      <c r="RC21" s="4"/>
      <c r="RD21" s="4"/>
      <c r="RE21" s="4"/>
      <c r="RF21" s="4"/>
      <c r="RG21" s="4"/>
      <c r="RH21" s="22"/>
      <c r="RI21" s="4"/>
      <c r="RJ21" s="4"/>
      <c r="RK21" s="22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</row>
    <row r="22" spans="1:536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22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25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22"/>
      <c r="QZ22" s="4"/>
      <c r="RA22" s="4"/>
      <c r="RB22" s="4"/>
      <c r="RC22" s="4"/>
      <c r="RD22" s="4"/>
      <c r="RE22" s="4"/>
      <c r="RF22" s="4"/>
      <c r="RG22" s="4"/>
      <c r="RH22" s="22"/>
      <c r="RI22" s="4"/>
      <c r="RJ22" s="4"/>
      <c r="RK22" s="22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</row>
    <row r="23" spans="1:536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22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25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22"/>
      <c r="QZ23" s="4"/>
      <c r="RA23" s="4"/>
      <c r="RB23" s="4"/>
      <c r="RC23" s="4"/>
      <c r="RD23" s="4"/>
      <c r="RE23" s="4"/>
      <c r="RF23" s="4"/>
      <c r="RG23" s="4"/>
      <c r="RH23" s="22"/>
      <c r="RI23" s="4"/>
      <c r="RJ23" s="4"/>
      <c r="RK23" s="22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</row>
    <row r="24" spans="1:536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22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25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22"/>
      <c r="QZ24" s="4"/>
      <c r="RA24" s="4"/>
      <c r="RB24" s="4"/>
      <c r="RC24" s="4"/>
      <c r="RD24" s="4"/>
      <c r="RE24" s="4"/>
      <c r="RF24" s="4"/>
      <c r="RG24" s="4"/>
      <c r="RH24" s="22"/>
      <c r="RI24" s="4"/>
      <c r="RJ24" s="4"/>
      <c r="RK24" s="22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</row>
    <row r="25" spans="1:536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22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25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22"/>
      <c r="QZ25" s="4"/>
      <c r="RA25" s="4"/>
      <c r="RB25" s="4"/>
      <c r="RC25" s="4"/>
      <c r="RD25" s="4"/>
      <c r="RE25" s="4"/>
      <c r="RF25" s="4"/>
      <c r="RG25" s="4"/>
      <c r="RH25" s="22"/>
      <c r="RI25" s="4"/>
      <c r="RJ25" s="4"/>
      <c r="RK25" s="22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</row>
    <row r="26" spans="1:536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22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25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22"/>
      <c r="QZ26" s="4"/>
      <c r="RA26" s="4"/>
      <c r="RB26" s="4"/>
      <c r="RC26" s="4"/>
      <c r="RD26" s="4"/>
      <c r="RE26" s="4"/>
      <c r="RF26" s="4"/>
      <c r="RG26" s="4"/>
      <c r="RH26" s="22"/>
      <c r="RI26" s="4"/>
      <c r="RJ26" s="4"/>
      <c r="RK26" s="22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</row>
    <row r="27" spans="1:536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22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25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22"/>
      <c r="QZ27" s="4"/>
      <c r="RA27" s="4"/>
      <c r="RB27" s="4"/>
      <c r="RC27" s="4"/>
      <c r="RD27" s="4"/>
      <c r="RE27" s="4"/>
      <c r="RF27" s="4"/>
      <c r="RG27" s="4"/>
      <c r="RH27" s="22"/>
      <c r="RI27" s="4"/>
      <c r="RJ27" s="4"/>
      <c r="RK27" s="22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</row>
    <row r="28" spans="1:536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2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25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22"/>
      <c r="QZ28" s="4"/>
      <c r="RA28" s="4"/>
      <c r="RB28" s="4"/>
      <c r="RC28" s="4"/>
      <c r="RD28" s="4"/>
      <c r="RE28" s="4"/>
      <c r="RF28" s="4"/>
      <c r="RG28" s="4"/>
      <c r="RH28" s="22"/>
      <c r="RI28" s="4"/>
      <c r="RJ28" s="4"/>
      <c r="RK28" s="22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</row>
    <row r="29" spans="1:536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2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25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22"/>
      <c r="QZ29" s="4"/>
      <c r="RA29" s="4"/>
      <c r="RB29" s="4"/>
      <c r="RC29" s="4"/>
      <c r="RD29" s="4"/>
      <c r="RE29" s="4"/>
      <c r="RF29" s="4"/>
      <c r="RG29" s="4"/>
      <c r="RH29" s="22"/>
      <c r="RI29" s="4"/>
      <c r="RJ29" s="4"/>
      <c r="RK29" s="22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</row>
    <row r="30" spans="1:536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2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25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22"/>
      <c r="QZ30" s="4"/>
      <c r="RA30" s="4"/>
      <c r="RB30" s="4"/>
      <c r="RC30" s="4"/>
      <c r="RD30" s="4"/>
      <c r="RE30" s="4"/>
      <c r="RF30" s="4"/>
      <c r="RG30" s="4"/>
      <c r="RH30" s="22"/>
      <c r="RI30" s="4"/>
      <c r="RJ30" s="4"/>
      <c r="RK30" s="22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</row>
    <row r="31" spans="1:536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2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25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22"/>
      <c r="QZ31" s="4"/>
      <c r="RA31" s="4"/>
      <c r="RB31" s="4"/>
      <c r="RC31" s="4"/>
      <c r="RD31" s="4"/>
      <c r="RE31" s="4"/>
      <c r="RF31" s="4"/>
      <c r="RG31" s="4"/>
      <c r="RH31" s="22"/>
      <c r="RI31" s="4"/>
      <c r="RJ31" s="4"/>
      <c r="RK31" s="22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</row>
    <row r="32" spans="1:536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2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25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22"/>
      <c r="QZ32" s="4"/>
      <c r="RA32" s="4"/>
      <c r="RB32" s="4"/>
      <c r="RC32" s="4"/>
      <c r="RD32" s="4"/>
      <c r="RE32" s="4"/>
      <c r="RF32" s="4"/>
      <c r="RG32" s="4"/>
      <c r="RH32" s="22"/>
      <c r="RI32" s="4"/>
      <c r="RJ32" s="4"/>
      <c r="RK32" s="22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</row>
    <row r="33" spans="1:536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2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25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22"/>
      <c r="QZ33" s="4"/>
      <c r="RA33" s="4"/>
      <c r="RB33" s="4"/>
      <c r="RC33" s="4"/>
      <c r="RD33" s="4"/>
      <c r="RE33" s="4"/>
      <c r="RF33" s="4"/>
      <c r="RG33" s="4"/>
      <c r="RH33" s="22"/>
      <c r="RI33" s="4"/>
      <c r="RJ33" s="4"/>
      <c r="RK33" s="22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</row>
    <row r="34" spans="1:536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2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25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22"/>
      <c r="QZ34" s="4"/>
      <c r="RA34" s="4"/>
      <c r="RB34" s="4"/>
      <c r="RC34" s="4"/>
      <c r="RD34" s="4"/>
      <c r="RE34" s="4"/>
      <c r="RF34" s="4"/>
      <c r="RG34" s="4"/>
      <c r="RH34" s="22"/>
      <c r="RI34" s="4"/>
      <c r="RJ34" s="4"/>
      <c r="RK34" s="22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</row>
    <row r="35" spans="1:536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2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25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22"/>
      <c r="QZ35" s="4"/>
      <c r="RA35" s="4"/>
      <c r="RB35" s="4"/>
      <c r="RC35" s="4"/>
      <c r="RD35" s="4"/>
      <c r="RE35" s="4"/>
      <c r="RF35" s="4"/>
      <c r="RG35" s="4"/>
      <c r="RH35" s="22"/>
      <c r="RI35" s="4"/>
      <c r="RJ35" s="4"/>
      <c r="RK35" s="22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</row>
    <row r="36" spans="1:536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2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25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22"/>
      <c r="QZ36" s="4"/>
      <c r="RA36" s="4"/>
      <c r="RB36" s="4"/>
      <c r="RC36" s="4"/>
      <c r="RD36" s="4"/>
      <c r="RE36" s="4"/>
      <c r="RF36" s="4"/>
      <c r="RG36" s="4"/>
      <c r="RH36" s="22"/>
      <c r="RI36" s="4"/>
      <c r="RJ36" s="4"/>
      <c r="RK36" s="22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</row>
    <row r="37" spans="1:536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2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25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22"/>
      <c r="QZ37" s="4"/>
      <c r="RA37" s="4"/>
      <c r="RB37" s="4"/>
      <c r="RC37" s="4"/>
      <c r="RD37" s="4"/>
      <c r="RE37" s="4"/>
      <c r="RF37" s="4"/>
      <c r="RG37" s="4"/>
      <c r="RH37" s="22"/>
      <c r="RI37" s="4"/>
      <c r="RJ37" s="4"/>
      <c r="RK37" s="22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</row>
    <row r="38" spans="1:536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2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25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22"/>
      <c r="QZ38" s="4"/>
      <c r="RA38" s="4"/>
      <c r="RB38" s="4"/>
      <c r="RC38" s="4"/>
      <c r="RD38" s="4"/>
      <c r="RE38" s="4"/>
      <c r="RF38" s="4"/>
      <c r="RG38" s="4"/>
      <c r="RH38" s="22"/>
      <c r="RI38" s="4"/>
      <c r="RJ38" s="4"/>
      <c r="RK38" s="22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</row>
    <row r="39" spans="1:536" x14ac:dyDescent="0.25">
      <c r="A39" s="59" t="s">
        <v>333</v>
      </c>
      <c r="B39" s="60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TP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</row>
    <row r="40" spans="1:536" ht="37.5" customHeight="1" x14ac:dyDescent="0.25">
      <c r="A40" s="61" t="s">
        <v>3202</v>
      </c>
      <c r="B40" s="62"/>
      <c r="C40" s="11">
        <f>C39/25%</f>
        <v>0</v>
      </c>
      <c r="D40" s="11">
        <f t="shared" ref="D40:BO40" si="9">D39/25%</f>
        <v>0</v>
      </c>
      <c r="E40" s="11">
        <f t="shared" si="9"/>
        <v>0</v>
      </c>
      <c r="F40" s="11">
        <f t="shared" si="9"/>
        <v>0</v>
      </c>
      <c r="G40" s="11">
        <f t="shared" si="9"/>
        <v>0</v>
      </c>
      <c r="H40" s="11">
        <f t="shared" si="9"/>
        <v>0</v>
      </c>
      <c r="I40" s="11">
        <f t="shared" si="9"/>
        <v>0</v>
      </c>
      <c r="J40" s="11">
        <f t="shared" si="9"/>
        <v>0</v>
      </c>
      <c r="K40" s="11">
        <f t="shared" si="9"/>
        <v>0</v>
      </c>
      <c r="L40" s="11">
        <f t="shared" si="9"/>
        <v>0</v>
      </c>
      <c r="M40" s="11">
        <f t="shared" si="9"/>
        <v>0</v>
      </c>
      <c r="N40" s="11">
        <f t="shared" si="9"/>
        <v>0</v>
      </c>
      <c r="O40" s="11">
        <f t="shared" si="9"/>
        <v>0</v>
      </c>
      <c r="P40" s="11">
        <f t="shared" si="9"/>
        <v>0</v>
      </c>
      <c r="Q40" s="11">
        <f t="shared" si="9"/>
        <v>0</v>
      </c>
      <c r="R40" s="11">
        <f t="shared" si="9"/>
        <v>0</v>
      </c>
      <c r="S40" s="11">
        <f t="shared" si="9"/>
        <v>0</v>
      </c>
      <c r="T40" s="11">
        <f t="shared" si="9"/>
        <v>0</v>
      </c>
      <c r="U40" s="11">
        <f t="shared" si="9"/>
        <v>0</v>
      </c>
      <c r="V40" s="11">
        <f t="shared" si="9"/>
        <v>0</v>
      </c>
      <c r="W40" s="11">
        <f t="shared" si="9"/>
        <v>0</v>
      </c>
      <c r="X40" s="11">
        <f t="shared" si="9"/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ref="BP40:EA40" si="10">BP39/25%</f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si="10"/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ref="EB40:GM40" si="11">EB39/25%</f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si="11"/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  <c r="FL40" s="11">
        <f t="shared" si="11"/>
        <v>0</v>
      </c>
      <c r="FM40" s="11">
        <f t="shared" si="11"/>
        <v>0</v>
      </c>
      <c r="FN40" s="11">
        <f t="shared" si="11"/>
        <v>0</v>
      </c>
      <c r="FO40" s="11">
        <f t="shared" si="11"/>
        <v>0</v>
      </c>
      <c r="FP40" s="11">
        <f t="shared" si="11"/>
        <v>0</v>
      </c>
      <c r="FQ40" s="11">
        <f t="shared" si="11"/>
        <v>0</v>
      </c>
      <c r="FR40" s="11">
        <f t="shared" si="11"/>
        <v>0</v>
      </c>
      <c r="FS40" s="11">
        <f t="shared" si="11"/>
        <v>0</v>
      </c>
      <c r="FT40" s="11">
        <f t="shared" si="11"/>
        <v>0</v>
      </c>
      <c r="FU40" s="11">
        <f t="shared" si="11"/>
        <v>0</v>
      </c>
      <c r="FV40" s="11">
        <f t="shared" si="11"/>
        <v>0</v>
      </c>
      <c r="FW40" s="11">
        <f t="shared" si="11"/>
        <v>0</v>
      </c>
      <c r="FX40" s="11">
        <f t="shared" si="11"/>
        <v>0</v>
      </c>
      <c r="FY40" s="11">
        <f t="shared" si="11"/>
        <v>0</v>
      </c>
      <c r="FZ40" s="11">
        <f t="shared" si="11"/>
        <v>0</v>
      </c>
      <c r="GA40" s="11">
        <f t="shared" si="11"/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ref="GN40:IY40" si="12">GN39/25%</f>
        <v>0</v>
      </c>
      <c r="GO40" s="11">
        <f t="shared" si="12"/>
        <v>0</v>
      </c>
      <c r="GP40" s="11">
        <f t="shared" si="12"/>
        <v>0</v>
      </c>
      <c r="GQ40" s="11">
        <f t="shared" si="12"/>
        <v>0</v>
      </c>
      <c r="GR40" s="11">
        <f t="shared" si="12"/>
        <v>0</v>
      </c>
      <c r="GS40" s="11">
        <f t="shared" si="12"/>
        <v>0</v>
      </c>
      <c r="GT40" s="11">
        <f t="shared" si="12"/>
        <v>0</v>
      </c>
      <c r="GU40" s="11">
        <f t="shared" si="12"/>
        <v>0</v>
      </c>
      <c r="GV40" s="11">
        <f t="shared" si="12"/>
        <v>0</v>
      </c>
      <c r="GW40" s="11">
        <f t="shared" si="12"/>
        <v>0</v>
      </c>
      <c r="GX40" s="11">
        <f t="shared" si="12"/>
        <v>0</v>
      </c>
      <c r="GY40" s="11">
        <f t="shared" si="12"/>
        <v>0</v>
      </c>
      <c r="GZ40" s="11">
        <f t="shared" si="12"/>
        <v>0</v>
      </c>
      <c r="HA40" s="11">
        <f t="shared" si="12"/>
        <v>0</v>
      </c>
      <c r="HB40" s="11">
        <f t="shared" si="12"/>
        <v>0</v>
      </c>
      <c r="HC40" s="11">
        <f t="shared" si="12"/>
        <v>0</v>
      </c>
      <c r="HD40" s="11">
        <f t="shared" si="12"/>
        <v>0</v>
      </c>
      <c r="HE40" s="11">
        <f t="shared" si="12"/>
        <v>0</v>
      </c>
      <c r="HF40" s="11">
        <f t="shared" si="12"/>
        <v>0</v>
      </c>
      <c r="HG40" s="11">
        <f t="shared" si="12"/>
        <v>0</v>
      </c>
      <c r="HH40" s="11">
        <f t="shared" si="12"/>
        <v>0</v>
      </c>
      <c r="HI40" s="11">
        <f t="shared" si="12"/>
        <v>0</v>
      </c>
      <c r="HJ40" s="11">
        <f t="shared" si="12"/>
        <v>0</v>
      </c>
      <c r="HK40" s="11">
        <f t="shared" si="12"/>
        <v>0</v>
      </c>
      <c r="HL40" s="11">
        <f t="shared" si="12"/>
        <v>0</v>
      </c>
      <c r="HM40" s="11">
        <f t="shared" si="12"/>
        <v>0</v>
      </c>
      <c r="HN40" s="11">
        <f t="shared" si="12"/>
        <v>0</v>
      </c>
      <c r="HO40" s="11">
        <f t="shared" si="12"/>
        <v>0</v>
      </c>
      <c r="HP40" s="11">
        <f t="shared" si="12"/>
        <v>0</v>
      </c>
      <c r="HQ40" s="11">
        <f t="shared" si="12"/>
        <v>0</v>
      </c>
      <c r="HR40" s="11">
        <f t="shared" si="12"/>
        <v>0</v>
      </c>
      <c r="HS40" s="11">
        <f t="shared" si="12"/>
        <v>0</v>
      </c>
      <c r="HT40" s="11">
        <f t="shared" si="12"/>
        <v>0</v>
      </c>
      <c r="HU40" s="11">
        <f t="shared" si="12"/>
        <v>0</v>
      </c>
      <c r="HV40" s="11">
        <f t="shared" si="12"/>
        <v>0</v>
      </c>
      <c r="HW40" s="11">
        <f t="shared" si="12"/>
        <v>0</v>
      </c>
      <c r="HX40" s="11">
        <f t="shared" si="12"/>
        <v>0</v>
      </c>
      <c r="HY40" s="11">
        <f t="shared" si="12"/>
        <v>0</v>
      </c>
      <c r="HZ40" s="11">
        <f t="shared" si="12"/>
        <v>0</v>
      </c>
      <c r="IA40" s="11">
        <f t="shared" si="12"/>
        <v>0</v>
      </c>
      <c r="IB40" s="11">
        <f t="shared" si="12"/>
        <v>0</v>
      </c>
      <c r="IC40" s="11">
        <f t="shared" si="12"/>
        <v>0</v>
      </c>
      <c r="ID40" s="11">
        <f t="shared" si="12"/>
        <v>0</v>
      </c>
      <c r="IE40" s="11">
        <f t="shared" si="12"/>
        <v>0</v>
      </c>
      <c r="IF40" s="11">
        <f t="shared" si="12"/>
        <v>0</v>
      </c>
      <c r="IG40" s="11">
        <f t="shared" si="12"/>
        <v>0</v>
      </c>
      <c r="IH40" s="11">
        <f t="shared" si="12"/>
        <v>0</v>
      </c>
      <c r="II40" s="11">
        <f t="shared" si="12"/>
        <v>0</v>
      </c>
      <c r="IJ40" s="11">
        <f t="shared" si="12"/>
        <v>0</v>
      </c>
      <c r="IK40" s="11">
        <f t="shared" si="12"/>
        <v>0</v>
      </c>
      <c r="IL40" s="11">
        <f t="shared" si="12"/>
        <v>0</v>
      </c>
      <c r="IM40" s="11">
        <f t="shared" si="12"/>
        <v>0</v>
      </c>
      <c r="IN40" s="11">
        <f t="shared" si="12"/>
        <v>0</v>
      </c>
      <c r="IO40" s="11">
        <f t="shared" si="12"/>
        <v>0</v>
      </c>
      <c r="IP40" s="11">
        <f t="shared" si="12"/>
        <v>0</v>
      </c>
      <c r="IQ40" s="11">
        <f t="shared" si="12"/>
        <v>0</v>
      </c>
      <c r="IR40" s="11">
        <f t="shared" si="12"/>
        <v>0</v>
      </c>
      <c r="IS40" s="11">
        <f t="shared" si="12"/>
        <v>0</v>
      </c>
      <c r="IT40" s="11">
        <f t="shared" si="12"/>
        <v>0</v>
      </c>
      <c r="IU40" s="11">
        <f t="shared" si="12"/>
        <v>0</v>
      </c>
      <c r="IV40" s="11">
        <f t="shared" si="12"/>
        <v>0</v>
      </c>
      <c r="IW40" s="11">
        <f t="shared" si="12"/>
        <v>0</v>
      </c>
      <c r="IX40" s="11">
        <f t="shared" si="12"/>
        <v>0</v>
      </c>
      <c r="IY40" s="11">
        <f t="shared" si="12"/>
        <v>0</v>
      </c>
      <c r="IZ40" s="11">
        <f t="shared" ref="IZ40:LK40" si="13">IZ39/25%</f>
        <v>0</v>
      </c>
      <c r="JA40" s="11">
        <f t="shared" si="13"/>
        <v>0</v>
      </c>
      <c r="JB40" s="11">
        <f t="shared" si="13"/>
        <v>0</v>
      </c>
      <c r="JC40" s="11">
        <f t="shared" si="13"/>
        <v>0</v>
      </c>
      <c r="JD40" s="11">
        <f t="shared" si="13"/>
        <v>0</v>
      </c>
      <c r="JE40" s="11">
        <f t="shared" si="13"/>
        <v>0</v>
      </c>
      <c r="JF40" s="11">
        <f t="shared" si="13"/>
        <v>0</v>
      </c>
      <c r="JG40" s="11">
        <f t="shared" si="13"/>
        <v>0</v>
      </c>
      <c r="JH40" s="11">
        <f t="shared" si="13"/>
        <v>0</v>
      </c>
      <c r="JI40" s="11">
        <f t="shared" si="13"/>
        <v>0</v>
      </c>
      <c r="JJ40" s="11">
        <f t="shared" si="13"/>
        <v>0</v>
      </c>
      <c r="JK40" s="11">
        <f t="shared" si="13"/>
        <v>0</v>
      </c>
      <c r="JL40" s="11">
        <f t="shared" si="13"/>
        <v>0</v>
      </c>
      <c r="JM40" s="11">
        <f t="shared" si="13"/>
        <v>0</v>
      </c>
      <c r="JN40" s="11">
        <f t="shared" si="13"/>
        <v>0</v>
      </c>
      <c r="JO40" s="11">
        <f t="shared" si="13"/>
        <v>0</v>
      </c>
      <c r="JP40" s="11">
        <f t="shared" si="13"/>
        <v>0</v>
      </c>
      <c r="JQ40" s="11">
        <f t="shared" si="13"/>
        <v>0</v>
      </c>
      <c r="JR40" s="11">
        <f t="shared" si="13"/>
        <v>0</v>
      </c>
      <c r="JS40" s="11">
        <f t="shared" si="13"/>
        <v>0</v>
      </c>
      <c r="JT40" s="11">
        <f t="shared" si="13"/>
        <v>0</v>
      </c>
      <c r="JU40" s="11">
        <f t="shared" si="13"/>
        <v>0</v>
      </c>
      <c r="JV40" s="11">
        <f t="shared" si="13"/>
        <v>0</v>
      </c>
      <c r="JW40" s="11">
        <f t="shared" si="13"/>
        <v>0</v>
      </c>
      <c r="JX40" s="11">
        <f t="shared" si="13"/>
        <v>0</v>
      </c>
      <c r="JY40" s="11">
        <f t="shared" si="13"/>
        <v>0</v>
      </c>
      <c r="JZ40" s="11">
        <f t="shared" si="13"/>
        <v>0</v>
      </c>
      <c r="KA40" s="11">
        <f t="shared" si="13"/>
        <v>0</v>
      </c>
      <c r="KB40" s="11">
        <f t="shared" si="13"/>
        <v>0</v>
      </c>
      <c r="KC40" s="11">
        <f t="shared" si="13"/>
        <v>0</v>
      </c>
      <c r="KD40" s="11">
        <f t="shared" si="13"/>
        <v>0</v>
      </c>
      <c r="KE40" s="11">
        <f t="shared" si="13"/>
        <v>0</v>
      </c>
      <c r="KF40" s="11">
        <f t="shared" si="13"/>
        <v>0</v>
      </c>
      <c r="KG40" s="11">
        <f t="shared" si="13"/>
        <v>0</v>
      </c>
      <c r="KH40" s="11">
        <f t="shared" si="13"/>
        <v>0</v>
      </c>
      <c r="KI40" s="11">
        <f t="shared" si="13"/>
        <v>0</v>
      </c>
      <c r="KJ40" s="11">
        <f t="shared" si="13"/>
        <v>0</v>
      </c>
      <c r="KK40" s="11">
        <f t="shared" si="13"/>
        <v>0</v>
      </c>
      <c r="KL40" s="11">
        <f t="shared" si="13"/>
        <v>0</v>
      </c>
      <c r="KM40" s="11">
        <f t="shared" si="13"/>
        <v>0</v>
      </c>
      <c r="KN40" s="11">
        <f t="shared" si="13"/>
        <v>0</v>
      </c>
      <c r="KO40" s="11">
        <f t="shared" si="13"/>
        <v>0</v>
      </c>
      <c r="KP40" s="11">
        <f t="shared" si="13"/>
        <v>0</v>
      </c>
      <c r="KQ40" s="11">
        <f t="shared" si="13"/>
        <v>0</v>
      </c>
      <c r="KR40" s="11">
        <f t="shared" si="13"/>
        <v>0</v>
      </c>
      <c r="KS40" s="11">
        <f t="shared" si="13"/>
        <v>0</v>
      </c>
      <c r="KT40" s="11">
        <f t="shared" si="13"/>
        <v>0</v>
      </c>
      <c r="KU40" s="11">
        <f t="shared" si="13"/>
        <v>0</v>
      </c>
      <c r="KV40" s="11">
        <f t="shared" si="13"/>
        <v>0</v>
      </c>
      <c r="KW40" s="11">
        <f t="shared" si="13"/>
        <v>0</v>
      </c>
      <c r="KX40" s="11">
        <f t="shared" si="13"/>
        <v>0</v>
      </c>
      <c r="KY40" s="11">
        <f t="shared" si="13"/>
        <v>0</v>
      </c>
      <c r="KZ40" s="11">
        <f t="shared" si="13"/>
        <v>0</v>
      </c>
      <c r="LA40" s="11">
        <f t="shared" si="13"/>
        <v>0</v>
      </c>
      <c r="LB40" s="11">
        <f t="shared" si="13"/>
        <v>0</v>
      </c>
      <c r="LC40" s="11">
        <f t="shared" si="13"/>
        <v>0</v>
      </c>
      <c r="LD40" s="11">
        <f t="shared" si="13"/>
        <v>0</v>
      </c>
      <c r="LE40" s="11">
        <f t="shared" si="13"/>
        <v>0</v>
      </c>
      <c r="LF40" s="11">
        <f t="shared" si="13"/>
        <v>0</v>
      </c>
      <c r="LG40" s="11">
        <f t="shared" si="13"/>
        <v>0</v>
      </c>
      <c r="LH40" s="11">
        <f t="shared" si="13"/>
        <v>0</v>
      </c>
      <c r="LI40" s="11">
        <f t="shared" si="13"/>
        <v>0</v>
      </c>
      <c r="LJ40" s="11">
        <f t="shared" si="13"/>
        <v>0</v>
      </c>
      <c r="LK40" s="11">
        <f t="shared" si="13"/>
        <v>0</v>
      </c>
      <c r="LL40" s="11">
        <f t="shared" ref="LL40:NW40" si="14">LL39/25%</f>
        <v>0</v>
      </c>
      <c r="LM40" s="11">
        <f t="shared" si="14"/>
        <v>0</v>
      </c>
      <c r="LN40" s="11">
        <f t="shared" si="14"/>
        <v>0</v>
      </c>
      <c r="LO40" s="11">
        <f t="shared" si="14"/>
        <v>0</v>
      </c>
      <c r="LP40" s="11">
        <f t="shared" si="14"/>
        <v>0</v>
      </c>
      <c r="LQ40" s="11">
        <f t="shared" si="14"/>
        <v>0</v>
      </c>
      <c r="LR40" s="11">
        <f t="shared" si="14"/>
        <v>0</v>
      </c>
      <c r="LS40" s="11">
        <f t="shared" si="14"/>
        <v>0</v>
      </c>
      <c r="LT40" s="11">
        <f t="shared" si="14"/>
        <v>0</v>
      </c>
      <c r="LU40" s="11">
        <f t="shared" si="14"/>
        <v>0</v>
      </c>
      <c r="LV40" s="11">
        <f t="shared" si="14"/>
        <v>0</v>
      </c>
      <c r="LW40" s="11">
        <f t="shared" si="14"/>
        <v>0</v>
      </c>
      <c r="LX40" s="11">
        <f t="shared" si="14"/>
        <v>0</v>
      </c>
      <c r="LY40" s="11">
        <f t="shared" si="14"/>
        <v>0</v>
      </c>
      <c r="LZ40" s="11">
        <f t="shared" si="14"/>
        <v>0</v>
      </c>
      <c r="MA40" s="11">
        <f t="shared" si="14"/>
        <v>0</v>
      </c>
      <c r="MB40" s="11">
        <f t="shared" si="14"/>
        <v>0</v>
      </c>
      <c r="MC40" s="11">
        <f t="shared" si="14"/>
        <v>0</v>
      </c>
      <c r="MD40" s="11">
        <f t="shared" si="14"/>
        <v>0</v>
      </c>
      <c r="ME40" s="11">
        <f t="shared" si="14"/>
        <v>0</v>
      </c>
      <c r="MF40" s="11">
        <f t="shared" si="14"/>
        <v>0</v>
      </c>
      <c r="MG40" s="11">
        <f t="shared" si="14"/>
        <v>0</v>
      </c>
      <c r="MH40" s="11">
        <f t="shared" si="14"/>
        <v>0</v>
      </c>
      <c r="MI40" s="11">
        <f t="shared" si="14"/>
        <v>0</v>
      </c>
      <c r="MJ40" s="11">
        <f t="shared" si="14"/>
        <v>0</v>
      </c>
      <c r="MK40" s="11">
        <f t="shared" si="14"/>
        <v>0</v>
      </c>
      <c r="ML40" s="11">
        <f t="shared" si="14"/>
        <v>0</v>
      </c>
      <c r="MM40" s="11">
        <f t="shared" si="14"/>
        <v>0</v>
      </c>
      <c r="MN40" s="11">
        <f t="shared" si="14"/>
        <v>0</v>
      </c>
      <c r="MO40" s="11">
        <f t="shared" si="14"/>
        <v>0</v>
      </c>
      <c r="MP40" s="11">
        <f t="shared" si="14"/>
        <v>0</v>
      </c>
      <c r="MQ40" s="11">
        <f t="shared" si="14"/>
        <v>0</v>
      </c>
      <c r="MR40" s="11">
        <f t="shared" si="14"/>
        <v>0</v>
      </c>
      <c r="MS40" s="11">
        <f t="shared" si="14"/>
        <v>0</v>
      </c>
      <c r="MT40" s="11">
        <f t="shared" si="14"/>
        <v>0</v>
      </c>
      <c r="MU40" s="11">
        <f t="shared" si="14"/>
        <v>0</v>
      </c>
      <c r="MV40" s="11">
        <f t="shared" si="14"/>
        <v>0</v>
      </c>
      <c r="MW40" s="11">
        <f t="shared" si="14"/>
        <v>0</v>
      </c>
      <c r="MX40" s="11">
        <f t="shared" si="14"/>
        <v>0</v>
      </c>
      <c r="MY40" s="11">
        <f t="shared" si="14"/>
        <v>0</v>
      </c>
      <c r="MZ40" s="11">
        <f t="shared" si="14"/>
        <v>0</v>
      </c>
      <c r="NA40" s="11">
        <f t="shared" si="14"/>
        <v>0</v>
      </c>
      <c r="NB40" s="11">
        <f t="shared" si="14"/>
        <v>0</v>
      </c>
      <c r="NC40" s="11">
        <f t="shared" si="14"/>
        <v>0</v>
      </c>
      <c r="ND40" s="11">
        <f t="shared" si="14"/>
        <v>0</v>
      </c>
      <c r="NE40" s="11">
        <f t="shared" si="14"/>
        <v>0</v>
      </c>
      <c r="NF40" s="11">
        <f t="shared" si="14"/>
        <v>0</v>
      </c>
      <c r="NG40" s="11">
        <f t="shared" si="14"/>
        <v>0</v>
      </c>
      <c r="NH40" s="11">
        <f t="shared" si="14"/>
        <v>0</v>
      </c>
      <c r="NI40" s="11">
        <f t="shared" si="14"/>
        <v>0</v>
      </c>
      <c r="NJ40" s="11">
        <f t="shared" si="14"/>
        <v>0</v>
      </c>
      <c r="NK40" s="11">
        <f t="shared" si="14"/>
        <v>0</v>
      </c>
      <c r="NL40" s="11">
        <f t="shared" si="14"/>
        <v>0</v>
      </c>
      <c r="NM40" s="11">
        <f t="shared" si="14"/>
        <v>0</v>
      </c>
      <c r="NN40" s="11">
        <f t="shared" si="14"/>
        <v>0</v>
      </c>
      <c r="NO40" s="11">
        <f t="shared" si="14"/>
        <v>0</v>
      </c>
      <c r="NP40" s="11">
        <f t="shared" si="14"/>
        <v>0</v>
      </c>
      <c r="NQ40" s="11">
        <f t="shared" si="14"/>
        <v>0</v>
      </c>
      <c r="NR40" s="11">
        <f t="shared" si="14"/>
        <v>0</v>
      </c>
      <c r="NS40" s="11">
        <f t="shared" si="14"/>
        <v>0</v>
      </c>
      <c r="NT40" s="11">
        <f t="shared" si="14"/>
        <v>0</v>
      </c>
      <c r="NU40" s="11">
        <f t="shared" si="14"/>
        <v>0</v>
      </c>
      <c r="NV40" s="11">
        <f t="shared" si="14"/>
        <v>0</v>
      </c>
      <c r="NW40" s="11">
        <f t="shared" si="14"/>
        <v>0</v>
      </c>
      <c r="NX40" s="11">
        <f t="shared" ref="NX40:QI40" si="15">NX39/25%</f>
        <v>0</v>
      </c>
      <c r="NY40" s="11">
        <f t="shared" si="15"/>
        <v>0</v>
      </c>
      <c r="NZ40" s="11">
        <f t="shared" si="15"/>
        <v>0</v>
      </c>
      <c r="OA40" s="11">
        <f t="shared" si="15"/>
        <v>0</v>
      </c>
      <c r="OB40" s="11">
        <f t="shared" si="15"/>
        <v>0</v>
      </c>
      <c r="OC40" s="11">
        <f t="shared" si="15"/>
        <v>0</v>
      </c>
      <c r="OD40" s="11">
        <f t="shared" si="15"/>
        <v>0</v>
      </c>
      <c r="OE40" s="11">
        <f t="shared" si="15"/>
        <v>0</v>
      </c>
      <c r="OF40" s="11">
        <f t="shared" si="15"/>
        <v>0</v>
      </c>
      <c r="OG40" s="11">
        <f t="shared" si="15"/>
        <v>0</v>
      </c>
      <c r="OH40" s="11">
        <f t="shared" si="15"/>
        <v>0</v>
      </c>
      <c r="OI40" s="11">
        <f t="shared" si="15"/>
        <v>0</v>
      </c>
      <c r="OJ40" s="11">
        <f t="shared" si="15"/>
        <v>0</v>
      </c>
      <c r="OK40" s="11">
        <f t="shared" si="15"/>
        <v>0</v>
      </c>
      <c r="OL40" s="11">
        <f t="shared" si="15"/>
        <v>0</v>
      </c>
      <c r="OM40" s="11">
        <f t="shared" si="15"/>
        <v>0</v>
      </c>
      <c r="ON40" s="11">
        <f t="shared" si="15"/>
        <v>0</v>
      </c>
      <c r="OO40" s="11">
        <f t="shared" si="15"/>
        <v>0</v>
      </c>
      <c r="OP40" s="11">
        <f t="shared" si="15"/>
        <v>0</v>
      </c>
      <c r="OQ40" s="11">
        <f t="shared" si="15"/>
        <v>0</v>
      </c>
      <c r="OR40" s="11">
        <f t="shared" si="15"/>
        <v>0</v>
      </c>
      <c r="OS40" s="11">
        <f t="shared" si="15"/>
        <v>0</v>
      </c>
      <c r="OT40" s="11">
        <f t="shared" si="15"/>
        <v>0</v>
      </c>
      <c r="OU40" s="11">
        <f t="shared" si="15"/>
        <v>0</v>
      </c>
      <c r="OV40" s="11">
        <f t="shared" si="15"/>
        <v>0</v>
      </c>
      <c r="OW40" s="11">
        <f t="shared" si="15"/>
        <v>0</v>
      </c>
      <c r="OX40" s="11">
        <f t="shared" si="15"/>
        <v>0</v>
      </c>
      <c r="OY40" s="11">
        <f t="shared" si="15"/>
        <v>0</v>
      </c>
      <c r="OZ40" s="11">
        <f t="shared" si="15"/>
        <v>0</v>
      </c>
      <c r="PA40" s="11">
        <f t="shared" si="15"/>
        <v>0</v>
      </c>
      <c r="PB40" s="11">
        <f t="shared" si="15"/>
        <v>0</v>
      </c>
      <c r="PC40" s="11">
        <f t="shared" si="15"/>
        <v>0</v>
      </c>
      <c r="PD40" s="11">
        <f t="shared" si="15"/>
        <v>0</v>
      </c>
      <c r="PE40" s="11">
        <f t="shared" si="15"/>
        <v>0</v>
      </c>
      <c r="PF40" s="11">
        <f t="shared" si="15"/>
        <v>0</v>
      </c>
      <c r="PG40" s="11">
        <f t="shared" si="15"/>
        <v>0</v>
      </c>
      <c r="PH40" s="11">
        <f t="shared" si="15"/>
        <v>0</v>
      </c>
      <c r="PI40" s="11">
        <f t="shared" si="15"/>
        <v>0</v>
      </c>
      <c r="PJ40" s="11">
        <f t="shared" si="15"/>
        <v>0</v>
      </c>
      <c r="PK40" s="11">
        <f t="shared" si="15"/>
        <v>0</v>
      </c>
      <c r="PL40" s="11">
        <f t="shared" si="15"/>
        <v>0</v>
      </c>
      <c r="PM40" s="11">
        <f t="shared" si="15"/>
        <v>0</v>
      </c>
      <c r="PN40" s="11">
        <f t="shared" si="15"/>
        <v>0</v>
      </c>
      <c r="PO40" s="11">
        <f t="shared" si="15"/>
        <v>0</v>
      </c>
      <c r="PP40" s="11">
        <f t="shared" si="15"/>
        <v>0</v>
      </c>
      <c r="PQ40" s="11">
        <f t="shared" si="15"/>
        <v>0</v>
      </c>
      <c r="PR40" s="11">
        <f t="shared" si="15"/>
        <v>0</v>
      </c>
      <c r="PS40" s="11">
        <f t="shared" si="15"/>
        <v>0</v>
      </c>
      <c r="PT40" s="11">
        <f t="shared" si="15"/>
        <v>0</v>
      </c>
      <c r="PU40" s="11">
        <f t="shared" si="15"/>
        <v>0</v>
      </c>
      <c r="PV40" s="11">
        <f t="shared" si="15"/>
        <v>0</v>
      </c>
      <c r="PW40" s="11">
        <f t="shared" si="15"/>
        <v>0</v>
      </c>
      <c r="PX40" s="11">
        <f t="shared" si="15"/>
        <v>0</v>
      </c>
      <c r="PY40" s="11">
        <f t="shared" si="15"/>
        <v>0</v>
      </c>
      <c r="PZ40" s="11">
        <f t="shared" si="15"/>
        <v>0</v>
      </c>
      <c r="QA40" s="11">
        <f t="shared" si="15"/>
        <v>0</v>
      </c>
      <c r="QB40" s="11">
        <f t="shared" si="15"/>
        <v>0</v>
      </c>
      <c r="QC40" s="11">
        <f t="shared" si="15"/>
        <v>0</v>
      </c>
      <c r="QD40" s="11">
        <f t="shared" si="15"/>
        <v>0</v>
      </c>
      <c r="QE40" s="11">
        <f t="shared" si="15"/>
        <v>0</v>
      </c>
      <c r="QF40" s="11">
        <f t="shared" si="15"/>
        <v>0</v>
      </c>
      <c r="QG40" s="11">
        <f t="shared" si="15"/>
        <v>0</v>
      </c>
      <c r="QH40" s="11">
        <f t="shared" si="15"/>
        <v>0</v>
      </c>
      <c r="QI40" s="11">
        <f t="shared" si="15"/>
        <v>0</v>
      </c>
      <c r="QJ40" s="11">
        <f t="shared" ref="QJ40:SU40" si="16">QJ39/25%</f>
        <v>0</v>
      </c>
      <c r="QK40" s="11">
        <f t="shared" si="16"/>
        <v>0</v>
      </c>
      <c r="QL40" s="11">
        <f t="shared" si="16"/>
        <v>0</v>
      </c>
      <c r="QM40" s="11">
        <f t="shared" si="16"/>
        <v>0</v>
      </c>
      <c r="QN40" s="11">
        <f t="shared" si="16"/>
        <v>0</v>
      </c>
      <c r="QO40" s="11">
        <f t="shared" si="16"/>
        <v>0</v>
      </c>
      <c r="QP40" s="11">
        <f t="shared" si="16"/>
        <v>0</v>
      </c>
      <c r="QQ40" s="11">
        <f t="shared" si="16"/>
        <v>0</v>
      </c>
      <c r="QR40" s="11">
        <f t="shared" si="16"/>
        <v>0</v>
      </c>
      <c r="QS40" s="11">
        <f t="shared" si="16"/>
        <v>0</v>
      </c>
      <c r="QT40" s="11">
        <f t="shared" si="16"/>
        <v>0</v>
      </c>
      <c r="QU40" s="11">
        <f t="shared" si="16"/>
        <v>0</v>
      </c>
      <c r="QV40" s="11">
        <f t="shared" si="16"/>
        <v>0</v>
      </c>
      <c r="QW40" s="11">
        <f t="shared" si="16"/>
        <v>0</v>
      </c>
      <c r="QX40" s="11">
        <f t="shared" si="16"/>
        <v>0</v>
      </c>
      <c r="QY40" s="11">
        <f t="shared" si="16"/>
        <v>0</v>
      </c>
      <c r="QZ40" s="11">
        <f t="shared" si="16"/>
        <v>0</v>
      </c>
      <c r="RA40" s="11">
        <f t="shared" si="16"/>
        <v>0</v>
      </c>
      <c r="RB40" s="11">
        <f t="shared" si="16"/>
        <v>0</v>
      </c>
      <c r="RC40" s="11">
        <f t="shared" si="16"/>
        <v>0</v>
      </c>
      <c r="RD40" s="11">
        <f t="shared" si="16"/>
        <v>0</v>
      </c>
      <c r="RE40" s="11">
        <f t="shared" si="16"/>
        <v>0</v>
      </c>
      <c r="RF40" s="11">
        <f t="shared" si="16"/>
        <v>0</v>
      </c>
      <c r="RG40" s="11">
        <f t="shared" si="16"/>
        <v>0</v>
      </c>
      <c r="RH40" s="11">
        <f t="shared" si="16"/>
        <v>0</v>
      </c>
      <c r="RI40" s="11">
        <f t="shared" si="16"/>
        <v>0</v>
      </c>
      <c r="RJ40" s="11">
        <f t="shared" si="16"/>
        <v>0</v>
      </c>
      <c r="RK40" s="11">
        <f t="shared" si="16"/>
        <v>0</v>
      </c>
      <c r="RL40" s="11">
        <f t="shared" si="16"/>
        <v>0</v>
      </c>
      <c r="RM40" s="11">
        <f t="shared" si="16"/>
        <v>0</v>
      </c>
      <c r="RN40" s="11">
        <f t="shared" si="16"/>
        <v>0</v>
      </c>
      <c r="RO40" s="11">
        <f t="shared" si="16"/>
        <v>0</v>
      </c>
      <c r="RP40" s="11">
        <f t="shared" si="16"/>
        <v>0</v>
      </c>
      <c r="RQ40" s="11">
        <f t="shared" si="16"/>
        <v>0</v>
      </c>
      <c r="RR40" s="11">
        <f t="shared" si="16"/>
        <v>0</v>
      </c>
      <c r="RS40" s="11">
        <f t="shared" si="16"/>
        <v>0</v>
      </c>
      <c r="RT40" s="11">
        <f t="shared" si="16"/>
        <v>0</v>
      </c>
      <c r="RU40" s="11">
        <f t="shared" si="16"/>
        <v>0</v>
      </c>
      <c r="RV40" s="11">
        <f t="shared" si="16"/>
        <v>0</v>
      </c>
      <c r="RW40" s="11">
        <f t="shared" si="16"/>
        <v>0</v>
      </c>
      <c r="RX40" s="11">
        <f t="shared" si="16"/>
        <v>0</v>
      </c>
      <c r="RY40" s="11">
        <f t="shared" si="16"/>
        <v>0</v>
      </c>
      <c r="RZ40" s="11">
        <f t="shared" si="16"/>
        <v>0</v>
      </c>
      <c r="SA40" s="11">
        <f t="shared" si="16"/>
        <v>0</v>
      </c>
      <c r="SB40" s="11">
        <f t="shared" si="16"/>
        <v>0</v>
      </c>
      <c r="SC40" s="11">
        <f t="shared" si="16"/>
        <v>0</v>
      </c>
      <c r="SD40" s="11">
        <f t="shared" si="16"/>
        <v>0</v>
      </c>
      <c r="SE40" s="11">
        <f t="shared" si="16"/>
        <v>0</v>
      </c>
      <c r="SF40" s="11">
        <f t="shared" si="16"/>
        <v>0</v>
      </c>
      <c r="SG40" s="11">
        <f t="shared" si="16"/>
        <v>0</v>
      </c>
      <c r="SH40" s="11">
        <f t="shared" si="16"/>
        <v>0</v>
      </c>
      <c r="SI40" s="11">
        <f t="shared" si="16"/>
        <v>0</v>
      </c>
      <c r="SJ40" s="11">
        <f t="shared" si="16"/>
        <v>0</v>
      </c>
      <c r="SK40" s="11">
        <f t="shared" si="16"/>
        <v>0</v>
      </c>
      <c r="SL40" s="11">
        <f t="shared" si="16"/>
        <v>0</v>
      </c>
      <c r="SM40" s="11">
        <f t="shared" si="16"/>
        <v>0</v>
      </c>
      <c r="SN40" s="11">
        <f t="shared" si="16"/>
        <v>0</v>
      </c>
      <c r="SO40" s="11">
        <f t="shared" si="16"/>
        <v>0</v>
      </c>
      <c r="SP40" s="11">
        <f t="shared" si="16"/>
        <v>0</v>
      </c>
      <c r="SQ40" s="11">
        <f t="shared" si="16"/>
        <v>0</v>
      </c>
      <c r="SR40" s="11">
        <f t="shared" si="16"/>
        <v>0</v>
      </c>
      <c r="SS40" s="11">
        <f t="shared" si="16"/>
        <v>0</v>
      </c>
      <c r="ST40" s="11">
        <f t="shared" si="16"/>
        <v>0</v>
      </c>
      <c r="SU40" s="11">
        <f t="shared" si="16"/>
        <v>0</v>
      </c>
      <c r="SV40" s="11">
        <f t="shared" ref="SV40:TP40" si="17">SV39/25%</f>
        <v>0</v>
      </c>
      <c r="SW40" s="11">
        <f t="shared" si="17"/>
        <v>0</v>
      </c>
      <c r="SX40" s="11">
        <f t="shared" si="17"/>
        <v>0</v>
      </c>
      <c r="SY40" s="11">
        <f t="shared" si="17"/>
        <v>0</v>
      </c>
      <c r="SZ40" s="11">
        <f t="shared" si="17"/>
        <v>0</v>
      </c>
      <c r="TA40" s="11">
        <f t="shared" si="17"/>
        <v>0</v>
      </c>
      <c r="TB40" s="11">
        <f t="shared" si="17"/>
        <v>0</v>
      </c>
      <c r="TC40" s="11">
        <f t="shared" si="17"/>
        <v>0</v>
      </c>
      <c r="TD40" s="11">
        <f t="shared" si="17"/>
        <v>0</v>
      </c>
      <c r="TE40" s="11">
        <f t="shared" si="17"/>
        <v>0</v>
      </c>
      <c r="TF40" s="11">
        <f t="shared" si="17"/>
        <v>0</v>
      </c>
      <c r="TG40" s="11">
        <f t="shared" si="17"/>
        <v>0</v>
      </c>
      <c r="TH40" s="11">
        <f t="shared" si="17"/>
        <v>0</v>
      </c>
      <c r="TI40" s="11">
        <f t="shared" si="17"/>
        <v>0</v>
      </c>
      <c r="TJ40" s="11">
        <f t="shared" si="17"/>
        <v>0</v>
      </c>
      <c r="TK40" s="11">
        <f t="shared" si="17"/>
        <v>0</v>
      </c>
      <c r="TL40" s="11">
        <f t="shared" si="17"/>
        <v>0</v>
      </c>
      <c r="TM40" s="11">
        <f t="shared" si="17"/>
        <v>0</v>
      </c>
      <c r="TN40" s="11">
        <f t="shared" si="17"/>
        <v>0</v>
      </c>
      <c r="TO40" s="11">
        <f t="shared" si="17"/>
        <v>0</v>
      </c>
      <c r="TP40" s="11">
        <f t="shared" si="17"/>
        <v>0</v>
      </c>
    </row>
    <row r="42" spans="1:536" x14ac:dyDescent="0.25">
      <c r="B42" s="12" t="s">
        <v>3172</v>
      </c>
    </row>
    <row r="43" spans="1:536" x14ac:dyDescent="0.25">
      <c r="B43" t="s">
        <v>3173</v>
      </c>
      <c r="C43" t="s">
        <v>3196</v>
      </c>
      <c r="D43">
        <f>(C40+F40+I40+L40+O40+R40+U40+X40+AA40+AD40+AG40+AJ40+AM40+AP40+AS40+AV40+AY40+BB40+BE40+BH40+BK40+BN40+BQ40+BT40+BW40)/25</f>
        <v>0</v>
      </c>
    </row>
    <row r="44" spans="1:536" x14ac:dyDescent="0.25">
      <c r="B44" t="s">
        <v>3175</v>
      </c>
      <c r="C44" t="s">
        <v>3196</v>
      </c>
      <c r="D44">
        <f>(D40+G40+J40+M40+P40+S40+V40+Y40+AB40+AE40+AH40+AK40+AN40+AQ40+AT40+AW40+AZ40+BC40+BF40+BI40+BL40+BO40+BR40+BU40+BX40)/25</f>
        <v>0</v>
      </c>
    </row>
    <row r="45" spans="1:536" x14ac:dyDescent="0.25">
      <c r="B45" t="s">
        <v>3176</v>
      </c>
      <c r="C45" t="s">
        <v>3196</v>
      </c>
      <c r="D45">
        <f>(E40+H40+K40+N40+Q40+T40+W40+Z40+AC40+AF40+AI40+AL40+AO40+AR40+AU40+AX40+BA40+BD40+BG40+BJ40+BM40+BP40+BS40+BV40+BY40)/25</f>
        <v>0</v>
      </c>
    </row>
    <row r="47" spans="1:536" x14ac:dyDescent="0.25">
      <c r="B47" t="s">
        <v>3173</v>
      </c>
      <c r="C47" t="s">
        <v>3197</v>
      </c>
      <c r="D47">
        <f>(BZ40+CC40+CF40+CI40+CL40+CO40+CR40+CU40+CX40+DA40+DD40+DG40+DJ40+DM40+DP40+DS40+DV40+DY40+EB40+EE40+EH40+EK40+EN40+EQ40+ET40+EW40+EZ40+FC40+FF40+FI40+FL40+FO40+FR40+FU40+FX40+GA40+GD40+GG40+GJ40+GM40+GP40+GS40)/42</f>
        <v>0</v>
      </c>
    </row>
    <row r="48" spans="1:536" x14ac:dyDescent="0.25">
      <c r="B48" t="s">
        <v>3175</v>
      </c>
      <c r="C48" t="s">
        <v>3197</v>
      </c>
      <c r="D48">
        <f>(CA40+CD40+CG40+CJ40+CM40+CP40+CS40+CV40+CY40+DB40+DE40+DH40+DK40+DN40+DQ40+DT40+DW40+DZ40+EC40+EF40+EI40+EL40+EO40+ER40+EU40+EX40+FA40+FD40+FG40+FJ40+FM40+FP40+FS40+FV40+FY40+GB40+GE40+GH40+GK40+GN40+GQ40+GT40)/42</f>
        <v>0</v>
      </c>
    </row>
    <row r="49" spans="2:4" x14ac:dyDescent="0.25">
      <c r="B49" t="s">
        <v>3176</v>
      </c>
      <c r="C49" t="s">
        <v>3197</v>
      </c>
      <c r="D49">
        <f>(CB40+CE40+CH40+CK40+CN40+CQ40+CT40+CW40+CZ40+DC40+DF40+DI40+DL40+DO40+DR40+DU40+DX40+EA40+ED40+EG40+EJ40+EM40+EP40+ES40+EV40+EY40+FB40+FE40+FH40+FK40+FN40+FQ40+FT40+FW40+FZ40+GC40+GF40+GI40+GL40+GO40+GR40+GU40)/42</f>
        <v>0</v>
      </c>
    </row>
    <row r="51" spans="2:4" x14ac:dyDescent="0.25">
      <c r="B51" t="s">
        <v>3173</v>
      </c>
      <c r="C51" t="s">
        <v>3198</v>
      </c>
      <c r="D51" s="45">
        <f>(GV40+GY40+HB40+HE40+HH40+HK40+HN40+HQ40+HT40+HW40+HZ40+IC40+IF40)/13</f>
        <v>0</v>
      </c>
    </row>
    <row r="52" spans="2:4" x14ac:dyDescent="0.25">
      <c r="B52" t="s">
        <v>3175</v>
      </c>
      <c r="C52" t="s">
        <v>3198</v>
      </c>
      <c r="D52">
        <f>(GW40+GZ40+HC40+HF40+HI40+HL40+HO40+HR40+HU40+HX40+IA40+ID40+IG40)/13</f>
        <v>0</v>
      </c>
    </row>
    <row r="53" spans="2:4" x14ac:dyDescent="0.25">
      <c r="B53" t="s">
        <v>3176</v>
      </c>
      <c r="C53" t="s">
        <v>3198</v>
      </c>
      <c r="D53">
        <f>(GX40+HA40+HD40+HG40+HJ40+HM40+HP40+HS40+HV40+HY40+IB40+IE40+IH40)/13</f>
        <v>0</v>
      </c>
    </row>
    <row r="55" spans="2:4" x14ac:dyDescent="0.25">
      <c r="B55" t="s">
        <v>3173</v>
      </c>
      <c r="C55" t="s">
        <v>3199</v>
      </c>
      <c r="D55">
        <f>(II40+IL40+IO40+IR40+IU40+IX40+JA40+JD40+JG40+JJ40+JM40+JP40+JS40+JV40+JY40+KB40+KE40+KH40+KK40+KN40+KQ40+KT40+KW40+KZ40+LC40+LF40+LI40+LL40+LO40+LR40+LU40+LX40+MA40+MD40+MG40+MJ40+MM40+MP40+MS40+MV40+MY40+NB40+NE40+NH40+NK40+NN40+NQ40+NT40+NW40+NZ40+OC40+OF40+OI40+OL40+OO40+OR40+OU40+OY40)/58</f>
        <v>0</v>
      </c>
    </row>
    <row r="56" spans="2:4" x14ac:dyDescent="0.25">
      <c r="B56" t="s">
        <v>3175</v>
      </c>
      <c r="C56" t="s">
        <v>3199</v>
      </c>
      <c r="D56">
        <f>(IJ40+IM40+IP40+IS40+IV40+IY40+JB40+JE40+JH40+JK40+JN40+JQ40+JT40+JW40+JZ40+KC40+KF40+KI40+KL40+KO40+KR40+KU40+KX40+LA40+LD40+LG40+LJ40+LM40+LP40+LS40+LV40+LY40+MB40+ME40+MH40+MK40+MN40+MQ40+MT40+MW40+MZ40+NC40+NF40+NI40+NL40+NO40+NR40+NU40+NX40+OA40+OD40+OG40+OJ40+OM40+OP40+OS40+OV40+OY40)/58</f>
        <v>0</v>
      </c>
    </row>
    <row r="57" spans="2:4" x14ac:dyDescent="0.25">
      <c r="B57" t="s">
        <v>3176</v>
      </c>
      <c r="C57" t="s">
        <v>3199</v>
      </c>
      <c r="D57">
        <f>(IK40+IN40+IQ40+IT40+IW40+IZ40+JC40+JF40+JI40+JL40+JO40+JR40+JU40+JX40+KA40+KD40+KG40+KJ40+KM40+KP40+KS40+KV40+KY40+LB40+LE40+LH40+LK40+LN40+LQ40+LT40+LW40+LZ40+MC40+MF40+MI40+ML40+MO40+MR40+MU40+MX40+NA40+ND40+NG40+NJ40+NM40+NP40+NS40+NV40+NY40+OB40+OE40+OH40+OK40+ON40+OQ40+OT40+OW40+OZ40)/58</f>
        <v>0</v>
      </c>
    </row>
    <row r="59" spans="2:4" x14ac:dyDescent="0.25">
      <c r="B59" t="s">
        <v>3173</v>
      </c>
      <c r="C59" t="s">
        <v>3200</v>
      </c>
      <c r="D59" s="45">
        <f>(PA40+PD40+PG40+PJ40+PM40+PP40+PS40+PV40+PY40+QB40+QE40+QH40+QK40+QN40+QQ40+QT40+QW40+QZ40+RC40+RF40+RI40+RL40+RO40+RR40+RU40+RX40+SA40+SD40+SG40+SJ40+SM40+SP40+SS40+SV40+SY40+TB40+TE40+TH40+TK40+TN40)/40</f>
        <v>0</v>
      </c>
    </row>
    <row r="60" spans="2:4" x14ac:dyDescent="0.25">
      <c r="B60" t="s">
        <v>3175</v>
      </c>
      <c r="C60" t="s">
        <v>3200</v>
      </c>
      <c r="D60">
        <f>(PB40+PE40+PH40+PK40+PN40+PQ40+PT40+PW40+PZ40+QC40+QF40+QI40+QL40+QO40+QR40+QU40+QX40+RA40+RD40+RG40+RJ40+RM40+RP40+RS40+RV40+RY40+SB40+SE40+SH40+SK40+SN40+SQ40+ST40+SW40+SZ40+TC40+TF40+TI40+TL40+TO40)/40</f>
        <v>0</v>
      </c>
    </row>
    <row r="61" spans="2:4" x14ac:dyDescent="0.25">
      <c r="B61" t="s">
        <v>3176</v>
      </c>
      <c r="C61" t="s">
        <v>3200</v>
      </c>
      <c r="D61">
        <f>(PC40+PF40+PI40+PL40+PO40+PR40+PU40+PX40+QA40+QD40+QG40+QJ40+QM40+QP40+QS40+QV40+QY40+RB40+RE40+RH40+RK40+RN40+RQ40+RT40+RW40+RZ40+SC40+SF40+SI40+SL40+SO40+SR40+SU40+SX40+TA40+TD40+TG40+TJ40+TM40+TP40)/40</f>
        <v>0</v>
      </c>
    </row>
  </sheetData>
  <mergeCells count="382">
    <mergeCell ref="PA4:TP4"/>
    <mergeCell ref="PA5:TP5"/>
    <mergeCell ref="SJ12:SL12"/>
    <mergeCell ref="SG12:SI12"/>
    <mergeCell ref="SD12:SF12"/>
    <mergeCell ref="SA12:SC12"/>
    <mergeCell ref="RX12:RZ12"/>
    <mergeCell ref="RU12:RW12"/>
    <mergeCell ref="RR12:RT12"/>
    <mergeCell ref="RO12:RQ12"/>
    <mergeCell ref="RL12:RN12"/>
    <mergeCell ref="TK12:TM12"/>
    <mergeCell ref="TH12:TJ12"/>
    <mergeCell ref="TE12:TG12"/>
    <mergeCell ref="TB12:TD12"/>
    <mergeCell ref="SY12:TA12"/>
    <mergeCell ref="SV12:SX12"/>
    <mergeCell ref="SS12:SU12"/>
    <mergeCell ref="SP12:SR12"/>
    <mergeCell ref="SM12:SO12"/>
    <mergeCell ref="SM11:SO11"/>
    <mergeCell ref="SP11:SR11"/>
    <mergeCell ref="SS11:SU11"/>
    <mergeCell ref="SV11:SX11"/>
    <mergeCell ref="SY11:TA11"/>
    <mergeCell ref="TB11:TD11"/>
    <mergeCell ref="TE11:TG11"/>
    <mergeCell ref="TH11:TJ11"/>
    <mergeCell ref="TK11:TM11"/>
    <mergeCell ref="RL11:RN11"/>
    <mergeCell ref="RO11:RQ11"/>
    <mergeCell ref="RR11:RT11"/>
    <mergeCell ref="RU11:RW11"/>
    <mergeCell ref="RX11:RZ11"/>
    <mergeCell ref="SA11:SC11"/>
    <mergeCell ref="SD11:SF11"/>
    <mergeCell ref="SG11:SI11"/>
    <mergeCell ref="SJ11:SL11"/>
    <mergeCell ref="OR12:OT12"/>
    <mergeCell ref="OU12:OW12"/>
    <mergeCell ref="OX12:OZ12"/>
    <mergeCell ref="OX11:OZ11"/>
    <mergeCell ref="OU11:OW11"/>
    <mergeCell ref="OR11:OT11"/>
    <mergeCell ref="MV12:MX12"/>
    <mergeCell ref="MY12:NA12"/>
    <mergeCell ref="NB12:ND12"/>
    <mergeCell ref="NE12:NG12"/>
    <mergeCell ref="NH12:NJ12"/>
    <mergeCell ref="NT11:NV11"/>
    <mergeCell ref="NW11:NY11"/>
    <mergeCell ref="NZ11:OB11"/>
    <mergeCell ref="OC11:OE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FX4:GU4"/>
    <mergeCell ref="AM11:AO11"/>
    <mergeCell ref="AP11:AR11"/>
    <mergeCell ref="AS11:AU11"/>
    <mergeCell ref="AV11:AX11"/>
    <mergeCell ref="AY11:BA11"/>
    <mergeCell ref="BB11:BD11"/>
    <mergeCell ref="NK5:OZ5"/>
    <mergeCell ref="HW11:HY11"/>
    <mergeCell ref="HZ11:IB11"/>
    <mergeCell ref="IC11:IE11"/>
    <mergeCell ref="IF11:IH11"/>
    <mergeCell ref="JG11:JI11"/>
    <mergeCell ref="JJ11:JL11"/>
    <mergeCell ref="MV11:MX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GV11:GX11"/>
    <mergeCell ref="GY11:HA11"/>
    <mergeCell ref="HB11:HD11"/>
    <mergeCell ref="HE11:HG11"/>
    <mergeCell ref="HH11:HJ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R11:IT11"/>
    <mergeCell ref="IU11:IW11"/>
    <mergeCell ref="IX11:IZ11"/>
    <mergeCell ref="JA11:JC11"/>
    <mergeCell ref="HK11:HM11"/>
    <mergeCell ref="HN11:HP11"/>
    <mergeCell ref="HQ11:HS11"/>
    <mergeCell ref="HT11:HV11"/>
    <mergeCell ref="II11:IK11"/>
    <mergeCell ref="KE11:KG11"/>
    <mergeCell ref="KH11:KJ11"/>
    <mergeCell ref="KK11:KM11"/>
    <mergeCell ref="JP11:JR11"/>
    <mergeCell ref="JS11:JU11"/>
    <mergeCell ref="JV11:JX11"/>
    <mergeCell ref="JY11:KA11"/>
    <mergeCell ref="KB11:KD11"/>
    <mergeCell ref="LF11:LH11"/>
    <mergeCell ref="LI11:LK11"/>
    <mergeCell ref="LL11:LN11"/>
    <mergeCell ref="LO11:LQ11"/>
    <mergeCell ref="LU11:LW11"/>
    <mergeCell ref="KN11:KP11"/>
    <mergeCell ref="KQ11:KS11"/>
    <mergeCell ref="KT11:KV11"/>
    <mergeCell ref="LC11:LE11"/>
    <mergeCell ref="MP11:MR11"/>
    <mergeCell ref="MS11:MU11"/>
    <mergeCell ref="MY11:NA11"/>
    <mergeCell ref="NB11:ND11"/>
    <mergeCell ref="NE11:NG11"/>
    <mergeCell ref="LX11:LZ11"/>
    <mergeCell ref="MA11:MC11"/>
    <mergeCell ref="MD11:MF11"/>
    <mergeCell ref="MG11:MI11"/>
    <mergeCell ref="MJ11:ML11"/>
    <mergeCell ref="MM11:MO11"/>
    <mergeCell ref="PM11:PO11"/>
    <mergeCell ref="PP11:PR11"/>
    <mergeCell ref="PS11:PU11"/>
    <mergeCell ref="PV11:PX11"/>
    <mergeCell ref="NH11:NJ11"/>
    <mergeCell ref="NK11:NM11"/>
    <mergeCell ref="NN11:NP11"/>
    <mergeCell ref="NQ11:NS11"/>
    <mergeCell ref="PA11:PC11"/>
    <mergeCell ref="PD11:PF11"/>
    <mergeCell ref="OF11:OH11"/>
    <mergeCell ref="OI11:OK11"/>
    <mergeCell ref="OL11:ON11"/>
    <mergeCell ref="OO11:OQ11"/>
    <mergeCell ref="RI11:R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HB12:HD12"/>
    <mergeCell ref="HE12:HG12"/>
    <mergeCell ref="HH12:HJ12"/>
    <mergeCell ref="HK12:HM12"/>
    <mergeCell ref="HN12:HP12"/>
    <mergeCell ref="HQ12:HS12"/>
    <mergeCell ref="EW12:EY12"/>
    <mergeCell ref="EZ12:FB12"/>
    <mergeCell ref="FC12:FE12"/>
    <mergeCell ref="FF12:FH12"/>
    <mergeCell ref="GV12:GX12"/>
    <mergeCell ref="GY12:HA12"/>
    <mergeCell ref="FU12:FW12"/>
    <mergeCell ref="FX12:FZ12"/>
    <mergeCell ref="GA12:GC12"/>
    <mergeCell ref="GD12:GF12"/>
    <mergeCell ref="GM12:GO12"/>
    <mergeCell ref="GS12:GU12"/>
    <mergeCell ref="GP12:GR12"/>
    <mergeCell ref="IU12:IW12"/>
    <mergeCell ref="IX12:IZ12"/>
    <mergeCell ref="JA12:JC12"/>
    <mergeCell ref="JP12:JR12"/>
    <mergeCell ref="JS12:JU12"/>
    <mergeCell ref="HT12:HV12"/>
    <mergeCell ref="II12:IK12"/>
    <mergeCell ref="IL12:IN12"/>
    <mergeCell ref="IO12:IQ12"/>
    <mergeCell ref="IR12:IT12"/>
    <mergeCell ref="HW12:HY12"/>
    <mergeCell ref="HZ12:IB12"/>
    <mergeCell ref="IC12:IE12"/>
    <mergeCell ref="IF12:IH12"/>
    <mergeCell ref="JG12:JI12"/>
    <mergeCell ref="JJ12:JL12"/>
    <mergeCell ref="JM12:JO12"/>
    <mergeCell ref="MA12:MC12"/>
    <mergeCell ref="KN12:KP12"/>
    <mergeCell ref="KQ12:KS12"/>
    <mergeCell ref="KT12:KV12"/>
    <mergeCell ref="KW12:KY12"/>
    <mergeCell ref="KZ12:LB12"/>
    <mergeCell ref="LC12:LE12"/>
    <mergeCell ref="JV12:JX12"/>
    <mergeCell ref="JY12:KA12"/>
    <mergeCell ref="KB12:KD12"/>
    <mergeCell ref="KE12:KG12"/>
    <mergeCell ref="KH12:KJ12"/>
    <mergeCell ref="KK12:KM12"/>
    <mergeCell ref="A39:B39"/>
    <mergeCell ref="A40:B40"/>
    <mergeCell ref="FI12:FK12"/>
    <mergeCell ref="FL12:FN12"/>
    <mergeCell ref="FO12:FQ12"/>
    <mergeCell ref="FR12:FT12"/>
    <mergeCell ref="QH12:QJ12"/>
    <mergeCell ref="QK12:QM12"/>
    <mergeCell ref="QN12:QP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GJ12:GL12"/>
    <mergeCell ref="MD12:MF12"/>
    <mergeCell ref="MG12:MI12"/>
    <mergeCell ref="MJ12:ML12"/>
    <mergeCell ref="MM12:MO12"/>
    <mergeCell ref="MP12:MR12"/>
    <mergeCell ref="MS12:MU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QZ12:RB12"/>
    <mergeCell ref="PG12:PI12"/>
    <mergeCell ref="PJ12:PL12"/>
    <mergeCell ref="PM12:PO12"/>
    <mergeCell ref="NZ12:OB12"/>
    <mergeCell ref="OC12:OE12"/>
    <mergeCell ref="OF12:OH12"/>
    <mergeCell ref="OI12:OK12"/>
    <mergeCell ref="OL12:ON12"/>
    <mergeCell ref="OO12:OQ12"/>
    <mergeCell ref="NK12:NM12"/>
    <mergeCell ref="NN12:NP12"/>
    <mergeCell ref="NQ12:NS12"/>
    <mergeCell ref="NT12:NV12"/>
    <mergeCell ref="NW12:NY12"/>
    <mergeCell ref="GG12:GI12"/>
    <mergeCell ref="TN11:TP11"/>
    <mergeCell ref="TN12:TP12"/>
    <mergeCell ref="EH5:FW5"/>
    <mergeCell ref="FX5:GU5"/>
    <mergeCell ref="BZ5:EG5"/>
    <mergeCell ref="LX12:LZ12"/>
    <mergeCell ref="LU12:LW12"/>
    <mergeCell ref="LR11:LT11"/>
    <mergeCell ref="LR12:LT12"/>
    <mergeCell ref="JD11:JF11"/>
    <mergeCell ref="JD12:JF12"/>
    <mergeCell ref="KZ11:LB11"/>
    <mergeCell ref="KW11:KY11"/>
    <mergeCell ref="JM11:JO11"/>
    <mergeCell ref="RC12:RE12"/>
    <mergeCell ref="RF12:RH12"/>
    <mergeCell ref="RI12:RK12"/>
    <mergeCell ref="QQ12:QS12"/>
    <mergeCell ref="QT12:QV12"/>
    <mergeCell ref="QW12:QY12"/>
    <mergeCell ref="LF12:LH12"/>
    <mergeCell ref="LI12:LK12"/>
    <mergeCell ref="LL12:LN12"/>
    <mergeCell ref="LO12:LQ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K61"/>
  <sheetViews>
    <sheetView tabSelected="1" topLeftCell="A4" zoomScale="70" zoomScaleNormal="70" workbookViewId="0">
      <pane xSplit="2" ySplit="10" topLeftCell="C36" activePane="bottomRight" state="frozen"/>
      <selection activeCell="A4" sqref="A4"/>
      <selection pane="topRight" activeCell="C4" sqref="C4"/>
      <selection pane="bottomLeft" activeCell="A14" sqref="A14"/>
      <selection pane="bottomRight" activeCell="B42" sqref="B42:D61"/>
    </sheetView>
  </sheetViews>
  <sheetFormatPr defaultRowHeight="15" x14ac:dyDescent="0.25"/>
  <cols>
    <col min="2" max="2" width="25.85546875" customWidth="1"/>
  </cols>
  <sheetData>
    <row r="1" spans="1:635" ht="15.75" x14ac:dyDescent="0.25">
      <c r="A1" s="6" t="s">
        <v>60</v>
      </c>
      <c r="B1" s="15" t="s">
        <v>1236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635" ht="15.75" x14ac:dyDescent="0.25">
      <c r="A2" s="8" t="s">
        <v>3210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635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635" ht="15.6" customHeight="1" x14ac:dyDescent="0.25">
      <c r="A4" s="155" t="s">
        <v>0</v>
      </c>
      <c r="B4" s="65" t="s">
        <v>332</v>
      </c>
      <c r="C4" s="118" t="s">
        <v>1237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  <c r="BM4" s="107"/>
      <c r="BN4" s="107"/>
      <c r="BO4" s="107"/>
      <c r="BP4" s="107"/>
      <c r="BQ4" s="107"/>
      <c r="BR4" s="107"/>
      <c r="BS4" s="107"/>
      <c r="BT4" s="107"/>
      <c r="BU4" s="107"/>
      <c r="BV4" s="107"/>
      <c r="BW4" s="107"/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70" t="s">
        <v>993</v>
      </c>
      <c r="CP4" s="71"/>
      <c r="CQ4" s="71"/>
      <c r="CR4" s="71"/>
      <c r="CS4" s="71"/>
      <c r="CT4" s="71"/>
      <c r="CU4" s="71"/>
      <c r="CV4" s="71"/>
      <c r="CW4" s="71"/>
      <c r="CX4" s="71"/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/>
      <c r="EF4" s="71"/>
      <c r="EG4" s="71"/>
      <c r="EH4" s="71"/>
      <c r="EI4" s="71"/>
      <c r="EJ4" s="71"/>
      <c r="EK4" s="71" t="s">
        <v>993</v>
      </c>
      <c r="EL4" s="71"/>
      <c r="EM4" s="71"/>
      <c r="EN4" s="71"/>
      <c r="EO4" s="71"/>
      <c r="EP4" s="71"/>
      <c r="EQ4" s="71"/>
      <c r="ER4" s="71"/>
      <c r="ES4" s="71"/>
      <c r="ET4" s="71"/>
      <c r="EU4" s="71"/>
      <c r="EV4" s="71"/>
      <c r="EW4" s="71"/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 t="s">
        <v>993</v>
      </c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 t="s">
        <v>993</v>
      </c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101" t="s">
        <v>1240</v>
      </c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91" t="s">
        <v>997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3"/>
      <c r="MJ4" s="120" t="s">
        <v>997</v>
      </c>
      <c r="MK4" s="120"/>
      <c r="ML4" s="120"/>
      <c r="MM4" s="120"/>
      <c r="MN4" s="120"/>
      <c r="MO4" s="120"/>
      <c r="MP4" s="120"/>
      <c r="MQ4" s="120"/>
      <c r="MR4" s="120"/>
      <c r="MS4" s="120"/>
      <c r="MT4" s="120"/>
      <c r="MU4" s="120"/>
      <c r="MV4" s="120"/>
      <c r="MW4" s="120"/>
      <c r="MX4" s="120"/>
      <c r="MY4" s="120"/>
      <c r="MZ4" s="120"/>
      <c r="NA4" s="120"/>
      <c r="NB4" s="120"/>
      <c r="NC4" s="120"/>
      <c r="ND4" s="120"/>
      <c r="NE4" s="120"/>
      <c r="NF4" s="120"/>
      <c r="NG4" s="120"/>
      <c r="NH4" s="120"/>
      <c r="NI4" s="120"/>
      <c r="NJ4" s="120"/>
      <c r="NK4" s="120"/>
      <c r="NL4" s="120"/>
      <c r="NM4" s="120"/>
      <c r="NN4" s="120" t="s">
        <v>997</v>
      </c>
      <c r="NO4" s="120"/>
      <c r="NP4" s="120"/>
      <c r="NQ4" s="120"/>
      <c r="NR4" s="120"/>
      <c r="NS4" s="120"/>
      <c r="NT4" s="120"/>
      <c r="NU4" s="120"/>
      <c r="NV4" s="120"/>
      <c r="NW4" s="120"/>
      <c r="NX4" s="120"/>
      <c r="NY4" s="120"/>
      <c r="NZ4" s="120"/>
      <c r="OA4" s="120"/>
      <c r="OB4" s="120"/>
      <c r="OC4" s="120"/>
      <c r="OD4" s="120"/>
      <c r="OE4" s="120"/>
      <c r="OF4" s="120"/>
      <c r="OG4" s="120"/>
      <c r="OH4" s="120"/>
      <c r="OI4" s="120"/>
      <c r="OJ4" s="120"/>
      <c r="OK4" s="120"/>
      <c r="OL4" s="120"/>
      <c r="OM4" s="120"/>
      <c r="ON4" s="120"/>
      <c r="OO4" s="120"/>
      <c r="OP4" s="120"/>
      <c r="OQ4" s="120"/>
      <c r="OR4" s="120"/>
      <c r="OS4" s="120"/>
      <c r="OT4" s="120"/>
      <c r="OU4" s="120"/>
      <c r="OV4" s="120"/>
      <c r="OW4" s="120"/>
      <c r="OX4" s="91" t="s">
        <v>997</v>
      </c>
      <c r="OY4" s="92"/>
      <c r="OZ4" s="92"/>
      <c r="PA4" s="92"/>
      <c r="PB4" s="92"/>
      <c r="PC4" s="92"/>
      <c r="PD4" s="92"/>
      <c r="PE4" s="92"/>
      <c r="PF4" s="92"/>
      <c r="PG4" s="92"/>
      <c r="PH4" s="92"/>
      <c r="PI4" s="92"/>
      <c r="PJ4" s="92"/>
      <c r="PK4" s="92"/>
      <c r="PL4" s="92"/>
      <c r="PM4" s="92"/>
      <c r="PN4" s="92"/>
      <c r="PO4" s="92"/>
      <c r="PP4" s="92"/>
      <c r="PQ4" s="92"/>
      <c r="PR4" s="92"/>
      <c r="PS4" s="92"/>
      <c r="PT4" s="92"/>
      <c r="PU4" s="92"/>
      <c r="PV4" s="92"/>
      <c r="PW4" s="92"/>
      <c r="PX4" s="92"/>
      <c r="PY4" s="92"/>
      <c r="PZ4" s="92"/>
      <c r="QA4" s="92"/>
      <c r="QB4" s="92"/>
      <c r="QC4" s="92"/>
      <c r="QD4" s="93"/>
      <c r="QE4" s="70" t="s">
        <v>997</v>
      </c>
      <c r="QF4" s="71"/>
      <c r="QG4" s="71"/>
      <c r="QH4" s="71"/>
      <c r="QI4" s="71"/>
      <c r="QJ4" s="71"/>
      <c r="QK4" s="71"/>
      <c r="QL4" s="71"/>
      <c r="QM4" s="71"/>
      <c r="QN4" s="71"/>
      <c r="QO4" s="71"/>
      <c r="QP4" s="71"/>
      <c r="QQ4" s="71"/>
      <c r="QR4" s="71"/>
      <c r="QS4" s="71"/>
      <c r="QT4" s="71"/>
      <c r="QU4" s="71"/>
      <c r="QV4" s="71"/>
      <c r="QW4" s="71"/>
      <c r="QX4" s="71"/>
      <c r="QY4" s="71"/>
      <c r="QZ4" s="71"/>
      <c r="RA4" s="71"/>
      <c r="RB4" s="71"/>
      <c r="RC4" s="71"/>
      <c r="RD4" s="71"/>
      <c r="RE4" s="71"/>
      <c r="RF4" s="71"/>
      <c r="RG4" s="71"/>
      <c r="RH4" s="71"/>
      <c r="RI4" s="76" t="s">
        <v>1241</v>
      </c>
      <c r="RJ4" s="95"/>
      <c r="RK4" s="95"/>
      <c r="RL4" s="95"/>
      <c r="RM4" s="95"/>
      <c r="RN4" s="95"/>
      <c r="RO4" s="95"/>
      <c r="RP4" s="95"/>
      <c r="RQ4" s="95"/>
      <c r="RR4" s="95"/>
      <c r="RS4" s="95"/>
      <c r="RT4" s="95"/>
      <c r="RU4" s="95"/>
      <c r="RV4" s="95"/>
      <c r="RW4" s="95"/>
      <c r="RX4" s="95"/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5"/>
      <c r="TN4" s="95"/>
      <c r="TO4" s="95"/>
      <c r="TP4" s="95"/>
      <c r="TQ4" s="95"/>
      <c r="TR4" s="95"/>
      <c r="TS4" s="95"/>
      <c r="TT4" s="95"/>
      <c r="TU4" s="95"/>
      <c r="TV4" s="95"/>
      <c r="TW4" s="95"/>
      <c r="TX4" s="95"/>
      <c r="TY4" s="95"/>
      <c r="TZ4" s="95"/>
      <c r="UA4" s="95"/>
      <c r="UB4" s="95"/>
      <c r="UC4" s="95"/>
      <c r="UD4" s="95"/>
      <c r="UE4" s="95"/>
      <c r="UF4" s="95"/>
      <c r="UG4" s="95"/>
      <c r="UH4" s="95"/>
      <c r="UI4" s="95"/>
      <c r="UJ4" s="95"/>
      <c r="UK4" s="95"/>
      <c r="UL4" s="95"/>
      <c r="UM4" s="95"/>
      <c r="UN4" s="95"/>
      <c r="UO4" s="95"/>
      <c r="UP4" s="95"/>
      <c r="UQ4" s="95"/>
      <c r="UR4" s="95"/>
      <c r="US4" s="95"/>
      <c r="UT4" s="95"/>
      <c r="UU4" s="95"/>
      <c r="UV4" s="95"/>
      <c r="UW4" s="95"/>
      <c r="UX4" s="95"/>
      <c r="UY4" s="95"/>
      <c r="UZ4" s="95"/>
      <c r="VA4" s="95"/>
      <c r="VB4" s="95"/>
      <c r="VC4" s="95"/>
      <c r="VD4" s="95"/>
      <c r="VE4" s="95"/>
      <c r="VF4" s="95"/>
      <c r="VG4" s="95"/>
      <c r="VH4" s="95"/>
      <c r="VI4" s="95"/>
      <c r="VJ4" s="95"/>
      <c r="VK4" s="95"/>
      <c r="VL4" s="95"/>
      <c r="VM4" s="95"/>
      <c r="VN4" s="95"/>
      <c r="VO4" s="95"/>
      <c r="VP4" s="95"/>
      <c r="VQ4" s="95"/>
      <c r="VR4" s="95"/>
      <c r="VS4" s="95"/>
      <c r="VT4" s="95"/>
      <c r="VU4" s="95"/>
      <c r="VV4" s="95"/>
      <c r="VW4" s="95"/>
      <c r="VX4" s="95"/>
      <c r="VY4" s="95"/>
      <c r="VZ4" s="95"/>
      <c r="WA4" s="95"/>
      <c r="WB4" s="95"/>
      <c r="WC4" s="95"/>
      <c r="WD4" s="95"/>
      <c r="WE4" s="95"/>
      <c r="WF4" s="95"/>
      <c r="WG4" s="95"/>
      <c r="WH4" s="95"/>
      <c r="WI4" s="95"/>
      <c r="WJ4" s="95"/>
      <c r="WK4" s="95"/>
      <c r="WL4" s="95"/>
      <c r="WM4" s="95"/>
      <c r="WN4" s="95"/>
      <c r="WO4" s="95"/>
      <c r="WP4" s="95"/>
      <c r="WQ4" s="95"/>
      <c r="WR4" s="95"/>
      <c r="WS4" s="95"/>
      <c r="WT4" s="95"/>
      <c r="WU4" s="95"/>
      <c r="WV4" s="95"/>
      <c r="WW4" s="95"/>
      <c r="WX4" s="95"/>
      <c r="WY4" s="95"/>
      <c r="WZ4" s="95"/>
      <c r="XA4" s="95"/>
      <c r="XB4" s="95"/>
      <c r="XC4" s="95"/>
      <c r="XD4" s="95"/>
      <c r="XE4" s="95"/>
      <c r="XF4" s="95"/>
      <c r="XG4" s="95"/>
      <c r="XH4" s="95"/>
      <c r="XI4" s="95"/>
      <c r="XJ4" s="95"/>
      <c r="XK4" s="96"/>
    </row>
    <row r="5" spans="1:635" ht="15" customHeight="1" x14ac:dyDescent="0.25">
      <c r="A5" s="156"/>
      <c r="B5" s="65"/>
      <c r="C5" s="78" t="s">
        <v>992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58" t="s">
        <v>1238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86" t="s">
        <v>995</v>
      </c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 t="s">
        <v>1239</v>
      </c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 t="s">
        <v>1132</v>
      </c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78" t="s">
        <v>1134</v>
      </c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53" t="s">
        <v>1005</v>
      </c>
      <c r="KI5" s="53"/>
      <c r="KJ5" s="53"/>
      <c r="KK5" s="53"/>
      <c r="KL5" s="53"/>
      <c r="KM5" s="53"/>
      <c r="KN5" s="53"/>
      <c r="KO5" s="53"/>
      <c r="KP5" s="53"/>
      <c r="KQ5" s="53"/>
      <c r="KR5" s="53"/>
      <c r="KS5" s="53"/>
      <c r="KT5" s="53"/>
      <c r="KU5" s="53"/>
      <c r="KV5" s="53"/>
      <c r="KW5" s="53"/>
      <c r="KX5" s="53"/>
      <c r="KY5" s="53"/>
      <c r="KZ5" s="53"/>
      <c r="LA5" s="53"/>
      <c r="LB5" s="53"/>
      <c r="LC5" s="53"/>
      <c r="LD5" s="53"/>
      <c r="LE5" s="53"/>
      <c r="LF5" s="53"/>
      <c r="LG5" s="53"/>
      <c r="LH5" s="53"/>
      <c r="LI5" s="53"/>
      <c r="LJ5" s="53"/>
      <c r="LK5" s="53"/>
      <c r="LL5" s="53"/>
      <c r="LM5" s="53"/>
      <c r="LN5" s="53"/>
      <c r="LO5" s="53"/>
      <c r="LP5" s="53"/>
      <c r="LQ5" s="53"/>
      <c r="LR5" s="53"/>
      <c r="LS5" s="53"/>
      <c r="LT5" s="53"/>
      <c r="LU5" s="53"/>
      <c r="LV5" s="53"/>
      <c r="LW5" s="53"/>
      <c r="LX5" s="53"/>
      <c r="LY5" s="53"/>
      <c r="LZ5" s="53"/>
      <c r="MA5" s="53"/>
      <c r="MB5" s="53"/>
      <c r="MC5" s="53"/>
      <c r="MD5" s="53"/>
      <c r="ME5" s="53"/>
      <c r="MF5" s="53"/>
      <c r="MG5" s="53"/>
      <c r="MH5" s="53"/>
      <c r="MI5" s="53"/>
      <c r="MJ5" s="108" t="s">
        <v>998</v>
      </c>
      <c r="MK5" s="108"/>
      <c r="ML5" s="108"/>
      <c r="MM5" s="108"/>
      <c r="MN5" s="108"/>
      <c r="MO5" s="108"/>
      <c r="MP5" s="108"/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36" t="s">
        <v>3236</v>
      </c>
      <c r="NO5" s="136"/>
      <c r="NP5" s="136"/>
      <c r="NQ5" s="136"/>
      <c r="NR5" s="136"/>
      <c r="NS5" s="136"/>
      <c r="NT5" s="136"/>
      <c r="NU5" s="136"/>
      <c r="NV5" s="136"/>
      <c r="NW5" s="136"/>
      <c r="NX5" s="136"/>
      <c r="NY5" s="136"/>
      <c r="NZ5" s="136"/>
      <c r="OA5" s="136"/>
      <c r="OB5" s="136"/>
      <c r="OC5" s="136"/>
      <c r="OD5" s="136"/>
      <c r="OE5" s="136"/>
      <c r="OF5" s="136"/>
      <c r="OG5" s="136"/>
      <c r="OH5" s="136"/>
      <c r="OI5" s="136"/>
      <c r="OJ5" s="136"/>
      <c r="OK5" s="136"/>
      <c r="OL5" s="136"/>
      <c r="OM5" s="136"/>
      <c r="ON5" s="136"/>
      <c r="OO5" s="136"/>
      <c r="OP5" s="136"/>
      <c r="OQ5" s="136"/>
      <c r="OR5" s="136"/>
      <c r="OS5" s="136"/>
      <c r="OT5" s="136"/>
      <c r="OU5" s="136"/>
      <c r="OV5" s="136"/>
      <c r="OW5" s="136"/>
      <c r="OX5" s="119" t="s">
        <v>1007</v>
      </c>
      <c r="OY5" s="119"/>
      <c r="OZ5" s="119"/>
      <c r="PA5" s="119"/>
      <c r="PB5" s="119"/>
      <c r="PC5" s="119"/>
      <c r="PD5" s="119"/>
      <c r="PE5" s="119"/>
      <c r="PF5" s="119"/>
      <c r="PG5" s="119"/>
      <c r="PH5" s="119"/>
      <c r="PI5" s="119"/>
      <c r="PJ5" s="119"/>
      <c r="PK5" s="119"/>
      <c r="PL5" s="119"/>
      <c r="PM5" s="119"/>
      <c r="PN5" s="119"/>
      <c r="PO5" s="119"/>
      <c r="PP5" s="119"/>
      <c r="PQ5" s="119"/>
      <c r="PR5" s="119"/>
      <c r="PS5" s="119"/>
      <c r="PT5" s="119"/>
      <c r="PU5" s="119"/>
      <c r="PV5" s="119"/>
      <c r="PW5" s="119"/>
      <c r="PX5" s="119"/>
      <c r="PY5" s="119"/>
      <c r="PZ5" s="119"/>
      <c r="QA5" s="119"/>
      <c r="QB5" s="119"/>
      <c r="QC5" s="119"/>
      <c r="QD5" s="119"/>
      <c r="QE5" s="136" t="s">
        <v>59</v>
      </c>
      <c r="QF5" s="136"/>
      <c r="QG5" s="136"/>
      <c r="QH5" s="136"/>
      <c r="QI5" s="136"/>
      <c r="QJ5" s="136"/>
      <c r="QK5" s="136"/>
      <c r="QL5" s="136"/>
      <c r="QM5" s="136"/>
      <c r="QN5" s="136"/>
      <c r="QO5" s="136"/>
      <c r="QP5" s="136"/>
      <c r="QQ5" s="136"/>
      <c r="QR5" s="136"/>
      <c r="QS5" s="136"/>
      <c r="QT5" s="136"/>
      <c r="QU5" s="136"/>
      <c r="QV5" s="136"/>
      <c r="QW5" s="136"/>
      <c r="QX5" s="136"/>
      <c r="QY5" s="136"/>
      <c r="QZ5" s="136"/>
      <c r="RA5" s="136"/>
      <c r="RB5" s="136"/>
      <c r="RC5" s="136"/>
      <c r="RD5" s="136"/>
      <c r="RE5" s="136"/>
      <c r="RF5" s="136"/>
      <c r="RG5" s="136"/>
      <c r="RH5" s="136"/>
      <c r="RI5" s="74" t="s">
        <v>1000</v>
      </c>
      <c r="RJ5" s="74"/>
      <c r="RK5" s="74"/>
      <c r="RL5" s="74"/>
      <c r="RM5" s="74"/>
      <c r="RN5" s="74"/>
      <c r="RO5" s="74"/>
      <c r="RP5" s="74"/>
      <c r="RQ5" s="74"/>
      <c r="RR5" s="74"/>
      <c r="RS5" s="74"/>
      <c r="RT5" s="74"/>
      <c r="RU5" s="74"/>
      <c r="RV5" s="74"/>
      <c r="RW5" s="74"/>
      <c r="RX5" s="74"/>
      <c r="RY5" s="74"/>
      <c r="RZ5" s="74"/>
      <c r="SA5" s="74"/>
      <c r="SB5" s="74"/>
      <c r="SC5" s="74"/>
      <c r="SD5" s="74"/>
      <c r="SE5" s="74"/>
      <c r="SF5" s="74"/>
      <c r="SG5" s="74"/>
      <c r="SH5" s="74"/>
      <c r="SI5" s="74"/>
      <c r="SJ5" s="74"/>
      <c r="SK5" s="74"/>
      <c r="SL5" s="74"/>
      <c r="SM5" s="74"/>
      <c r="SN5" s="74"/>
      <c r="SO5" s="74"/>
      <c r="SP5" s="74"/>
      <c r="SQ5" s="74"/>
      <c r="SR5" s="74"/>
      <c r="SS5" s="74"/>
      <c r="ST5" s="74"/>
      <c r="SU5" s="74"/>
      <c r="SV5" s="74"/>
      <c r="SW5" s="74"/>
      <c r="SX5" s="74"/>
      <c r="SY5" s="74"/>
      <c r="SZ5" s="74"/>
      <c r="TA5" s="74"/>
      <c r="TB5" s="74"/>
      <c r="TC5" s="74"/>
      <c r="TD5" s="74"/>
      <c r="TE5" s="74"/>
      <c r="TF5" s="74"/>
      <c r="TG5" s="74"/>
      <c r="TH5" s="74"/>
      <c r="TI5" s="74"/>
      <c r="TJ5" s="74"/>
      <c r="TK5" s="74"/>
      <c r="TL5" s="74"/>
      <c r="TM5" s="74"/>
      <c r="TN5" s="74"/>
      <c r="TO5" s="74"/>
      <c r="TP5" s="74"/>
      <c r="TQ5" s="74"/>
      <c r="TR5" s="74"/>
      <c r="TS5" s="74"/>
      <c r="TT5" s="74"/>
      <c r="TU5" s="74"/>
      <c r="TV5" s="74"/>
      <c r="TW5" s="74"/>
      <c r="TX5" s="74"/>
      <c r="TY5" s="74"/>
      <c r="TZ5" s="74"/>
      <c r="UA5" s="74"/>
      <c r="UB5" s="74"/>
      <c r="UC5" s="74"/>
      <c r="UD5" s="74"/>
      <c r="UE5" s="74"/>
      <c r="UF5" s="74"/>
      <c r="UG5" s="74"/>
      <c r="UH5" s="74"/>
      <c r="UI5" s="74"/>
      <c r="UJ5" s="74"/>
      <c r="UK5" s="74"/>
      <c r="UL5" s="74"/>
      <c r="UM5" s="74"/>
      <c r="UN5" s="74"/>
      <c r="UO5" s="74"/>
      <c r="UP5" s="74"/>
      <c r="UQ5" s="74"/>
      <c r="UR5" s="74"/>
      <c r="US5" s="74"/>
      <c r="UT5" s="74"/>
      <c r="UU5" s="74"/>
      <c r="UV5" s="74"/>
      <c r="UW5" s="74"/>
      <c r="UX5" s="74"/>
      <c r="UY5" s="74"/>
      <c r="UZ5" s="74"/>
      <c r="VA5" s="74"/>
      <c r="VB5" s="74"/>
      <c r="VC5" s="74"/>
      <c r="VD5" s="74"/>
      <c r="VE5" s="74"/>
      <c r="VF5" s="74"/>
      <c r="VG5" s="74"/>
      <c r="VH5" s="74"/>
      <c r="VI5" s="74"/>
      <c r="VJ5" s="74"/>
      <c r="VK5" s="74"/>
      <c r="VL5" s="74"/>
      <c r="VM5" s="74"/>
      <c r="VN5" s="74"/>
      <c r="VO5" s="74"/>
      <c r="VP5" s="74"/>
      <c r="VQ5" s="74"/>
      <c r="VR5" s="74"/>
      <c r="VS5" s="74"/>
      <c r="VT5" s="74"/>
      <c r="VU5" s="74"/>
      <c r="VV5" s="74"/>
      <c r="VW5" s="74"/>
      <c r="VX5" s="74"/>
      <c r="VY5" s="74"/>
      <c r="VZ5" s="74"/>
      <c r="WA5" s="74"/>
      <c r="WB5" s="74"/>
      <c r="WC5" s="74"/>
      <c r="WD5" s="74"/>
      <c r="WE5" s="74"/>
      <c r="WF5" s="74"/>
      <c r="WG5" s="74"/>
      <c r="WH5" s="74"/>
      <c r="WI5" s="74"/>
      <c r="WJ5" s="74"/>
      <c r="WK5" s="74"/>
      <c r="WL5" s="74"/>
      <c r="WM5" s="74"/>
      <c r="WN5" s="74"/>
      <c r="WO5" s="74"/>
      <c r="WP5" s="74"/>
      <c r="WQ5" s="74"/>
      <c r="WR5" s="74"/>
      <c r="WS5" s="74"/>
      <c r="WT5" s="74"/>
      <c r="WU5" s="74"/>
      <c r="WV5" s="74"/>
      <c r="WW5" s="74"/>
      <c r="WX5" s="74"/>
      <c r="WY5" s="74"/>
      <c r="WZ5" s="74"/>
      <c r="XA5" s="74"/>
      <c r="XB5" s="74"/>
      <c r="XC5" s="74"/>
      <c r="XD5" s="74"/>
      <c r="XE5" s="74"/>
      <c r="XF5" s="74"/>
      <c r="XG5" s="74"/>
      <c r="XH5" s="74"/>
      <c r="XI5" s="74"/>
      <c r="XJ5" s="74"/>
      <c r="XK5" s="74"/>
    </row>
    <row r="6" spans="1:635" ht="4.1500000000000004" hidden="1" customHeight="1" x14ac:dyDescent="0.25">
      <c r="A6" s="156"/>
      <c r="B6" s="65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132"/>
      <c r="CP6" s="54"/>
      <c r="CQ6" s="54"/>
      <c r="CR6" s="54"/>
      <c r="CS6" s="54"/>
      <c r="CT6" s="54"/>
      <c r="CU6" s="54"/>
      <c r="CV6" s="54"/>
      <c r="CW6" s="54"/>
      <c r="CX6" s="54"/>
      <c r="CY6" s="54"/>
      <c r="CZ6" s="54"/>
      <c r="DA6" s="54"/>
      <c r="DB6" s="54"/>
      <c r="DC6" s="54"/>
      <c r="DD6" s="54"/>
      <c r="DE6" s="54"/>
      <c r="DF6" s="54"/>
      <c r="DG6" s="54"/>
      <c r="DH6" s="54"/>
      <c r="DI6" s="54"/>
      <c r="DJ6" s="54"/>
      <c r="DK6" s="54"/>
      <c r="DL6" s="54"/>
      <c r="DM6" s="54"/>
      <c r="DN6" s="54"/>
      <c r="DO6" s="54"/>
      <c r="DP6" s="54"/>
      <c r="DQ6" s="54"/>
      <c r="DR6" s="54"/>
      <c r="DS6" s="54"/>
      <c r="DT6" s="54"/>
      <c r="DU6" s="54"/>
      <c r="DV6" s="54"/>
      <c r="DW6" s="54"/>
      <c r="DX6" s="54"/>
      <c r="DY6" s="54"/>
      <c r="DZ6" s="54"/>
      <c r="EA6" s="54"/>
      <c r="EB6" s="54"/>
      <c r="EC6" s="54"/>
      <c r="ED6" s="54"/>
      <c r="EE6" s="54"/>
      <c r="EF6" s="54"/>
      <c r="EG6" s="54"/>
      <c r="EH6" s="54"/>
      <c r="EI6" s="54"/>
      <c r="EJ6" s="54"/>
      <c r="EK6" s="134"/>
      <c r="EL6" s="134"/>
      <c r="EM6" s="134"/>
      <c r="EN6" s="134"/>
      <c r="EO6" s="134"/>
      <c r="EP6" s="134"/>
      <c r="EQ6" s="134"/>
      <c r="ER6" s="134"/>
      <c r="ES6" s="134"/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4"/>
      <c r="GC6" s="134"/>
      <c r="GD6" s="134"/>
      <c r="GE6" s="134"/>
      <c r="GF6" s="134"/>
      <c r="GG6" s="134"/>
      <c r="GH6" s="134"/>
      <c r="GI6" s="134"/>
      <c r="GJ6" s="134"/>
      <c r="GK6" s="134"/>
      <c r="GL6" s="134"/>
      <c r="GM6" s="134"/>
      <c r="GN6" s="134"/>
      <c r="GO6" s="134"/>
      <c r="GP6" s="134"/>
      <c r="GQ6" s="134"/>
      <c r="GR6" s="134"/>
      <c r="GS6" s="134"/>
      <c r="GT6" s="134"/>
      <c r="GU6" s="134"/>
      <c r="GV6" s="134"/>
      <c r="GW6" s="134"/>
      <c r="GX6" s="134"/>
      <c r="GY6" s="134"/>
      <c r="GZ6" s="134"/>
      <c r="HA6" s="134"/>
      <c r="HB6" s="134"/>
      <c r="HC6" s="134"/>
      <c r="HD6" s="134"/>
      <c r="HE6" s="134"/>
      <c r="HF6" s="134"/>
      <c r="HG6" s="134"/>
      <c r="HH6" s="134"/>
      <c r="HI6" s="134"/>
      <c r="HJ6" s="134"/>
      <c r="HK6" s="134"/>
      <c r="HL6" s="134"/>
      <c r="HM6" s="134"/>
      <c r="HN6" s="134"/>
      <c r="HO6" s="134"/>
      <c r="HP6" s="134"/>
      <c r="HQ6" s="134"/>
      <c r="HR6" s="134"/>
      <c r="HS6" s="134"/>
      <c r="HT6" s="134"/>
      <c r="HU6" s="134"/>
      <c r="HV6" s="134"/>
      <c r="HW6" s="134"/>
      <c r="HX6" s="134"/>
      <c r="HY6" s="134"/>
      <c r="HZ6" s="134"/>
      <c r="IA6" s="134"/>
      <c r="IB6" s="134"/>
      <c r="IC6" s="134"/>
      <c r="ID6" s="134"/>
      <c r="IE6" s="134"/>
      <c r="IF6" s="134"/>
      <c r="IG6" s="134"/>
      <c r="IH6" s="134"/>
      <c r="II6" s="134"/>
      <c r="IJ6" s="134"/>
      <c r="IK6" s="134"/>
      <c r="IL6" s="134"/>
      <c r="IM6" s="134"/>
      <c r="IN6" s="134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  <c r="JC6" s="78"/>
      <c r="JD6" s="78"/>
      <c r="JE6" s="78"/>
      <c r="JF6" s="78"/>
      <c r="JG6" s="78"/>
      <c r="JH6" s="78"/>
      <c r="JI6" s="78"/>
      <c r="JJ6" s="78"/>
      <c r="JK6" s="78"/>
      <c r="JL6" s="78"/>
      <c r="JM6" s="78"/>
      <c r="JN6" s="78"/>
      <c r="JO6" s="78"/>
      <c r="JP6" s="78"/>
      <c r="JQ6" s="78"/>
      <c r="JR6" s="78"/>
      <c r="JS6" s="78"/>
      <c r="JT6" s="78"/>
      <c r="JU6" s="78"/>
      <c r="JV6" s="78"/>
      <c r="JW6" s="78"/>
      <c r="JX6" s="78"/>
      <c r="JY6" s="78"/>
      <c r="JZ6" s="78"/>
      <c r="KA6" s="78"/>
      <c r="KB6" s="78"/>
      <c r="KC6" s="78"/>
      <c r="KD6" s="78"/>
      <c r="KE6" s="78"/>
      <c r="KF6" s="78"/>
      <c r="KG6" s="78"/>
      <c r="KH6" s="54"/>
      <c r="KI6" s="54"/>
      <c r="KJ6" s="54"/>
      <c r="KK6" s="54"/>
      <c r="KL6" s="54"/>
      <c r="KM6" s="54"/>
      <c r="KN6" s="54"/>
      <c r="KO6" s="54"/>
      <c r="KP6" s="54"/>
      <c r="KQ6" s="54"/>
      <c r="KR6" s="54"/>
      <c r="KS6" s="54"/>
      <c r="KT6" s="54"/>
      <c r="KU6" s="54"/>
      <c r="KV6" s="54"/>
      <c r="KW6" s="54"/>
      <c r="KX6" s="54"/>
      <c r="KY6" s="54"/>
      <c r="KZ6" s="54"/>
      <c r="LA6" s="54"/>
      <c r="LB6" s="54"/>
      <c r="LC6" s="54"/>
      <c r="LD6" s="54"/>
      <c r="LE6" s="54"/>
      <c r="LF6" s="54"/>
      <c r="LG6" s="54"/>
      <c r="LH6" s="54"/>
      <c r="LI6" s="54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4"/>
      <c r="LU6" s="54"/>
      <c r="LV6" s="54"/>
      <c r="LW6" s="54"/>
      <c r="LX6" s="54"/>
      <c r="LY6" s="54"/>
      <c r="LZ6" s="54"/>
      <c r="MA6" s="54"/>
      <c r="MB6" s="54"/>
      <c r="MC6" s="54"/>
      <c r="MD6" s="54"/>
      <c r="ME6" s="54"/>
      <c r="MF6" s="54"/>
      <c r="MG6" s="54"/>
      <c r="MH6" s="54"/>
      <c r="MI6" s="54"/>
      <c r="MJ6" s="108"/>
      <c r="MK6" s="108"/>
      <c r="ML6" s="108"/>
      <c r="MM6" s="108"/>
      <c r="MN6" s="108"/>
      <c r="MO6" s="108"/>
      <c r="MP6" s="108"/>
      <c r="MQ6" s="108"/>
      <c r="MR6" s="108"/>
      <c r="MS6" s="108"/>
      <c r="MT6" s="108"/>
      <c r="MU6" s="108"/>
      <c r="MV6" s="108"/>
      <c r="MW6" s="108"/>
      <c r="MX6" s="108"/>
      <c r="MY6" s="108"/>
      <c r="MZ6" s="108"/>
      <c r="NA6" s="108"/>
      <c r="NB6" s="108"/>
      <c r="NC6" s="108"/>
      <c r="ND6" s="108"/>
      <c r="NE6" s="108"/>
      <c r="NF6" s="108"/>
      <c r="NG6" s="108"/>
      <c r="NH6" s="108"/>
      <c r="NI6" s="108"/>
      <c r="NJ6" s="108"/>
      <c r="NK6" s="108"/>
      <c r="NL6" s="108"/>
      <c r="NM6" s="108"/>
      <c r="NN6" s="137"/>
      <c r="NO6" s="137"/>
      <c r="NP6" s="137"/>
      <c r="NQ6" s="137"/>
      <c r="NR6" s="137"/>
      <c r="NS6" s="137"/>
      <c r="NT6" s="137"/>
      <c r="NU6" s="137"/>
      <c r="NV6" s="137"/>
      <c r="NW6" s="137"/>
      <c r="NX6" s="137"/>
      <c r="NY6" s="137"/>
      <c r="NZ6" s="137"/>
      <c r="OA6" s="137"/>
      <c r="OB6" s="137"/>
      <c r="OC6" s="137"/>
      <c r="OD6" s="137"/>
      <c r="OE6" s="137"/>
      <c r="OF6" s="137"/>
      <c r="OG6" s="137"/>
      <c r="OH6" s="137"/>
      <c r="OI6" s="137"/>
      <c r="OJ6" s="137"/>
      <c r="OK6" s="137"/>
      <c r="OL6" s="137"/>
      <c r="OM6" s="137"/>
      <c r="ON6" s="137"/>
      <c r="OO6" s="137"/>
      <c r="OP6" s="137"/>
      <c r="OQ6" s="137"/>
      <c r="OR6" s="137"/>
      <c r="OS6" s="137"/>
      <c r="OT6" s="137"/>
      <c r="OU6" s="137"/>
      <c r="OV6" s="137"/>
      <c r="OW6" s="137"/>
      <c r="OX6" s="119"/>
      <c r="OY6" s="119"/>
      <c r="OZ6" s="119"/>
      <c r="PA6" s="119"/>
      <c r="PB6" s="119"/>
      <c r="PC6" s="119"/>
      <c r="PD6" s="119"/>
      <c r="PE6" s="119"/>
      <c r="PF6" s="119"/>
      <c r="PG6" s="119"/>
      <c r="PH6" s="119"/>
      <c r="PI6" s="119"/>
      <c r="PJ6" s="119"/>
      <c r="PK6" s="119"/>
      <c r="PL6" s="119"/>
      <c r="PM6" s="119"/>
      <c r="PN6" s="119"/>
      <c r="PO6" s="119"/>
      <c r="PP6" s="119"/>
      <c r="PQ6" s="119"/>
      <c r="PR6" s="119"/>
      <c r="PS6" s="119"/>
      <c r="PT6" s="119"/>
      <c r="PU6" s="119"/>
      <c r="PV6" s="119"/>
      <c r="PW6" s="119"/>
      <c r="PX6" s="119"/>
      <c r="PY6" s="119"/>
      <c r="PZ6" s="119"/>
      <c r="QA6" s="119"/>
      <c r="QB6" s="119"/>
      <c r="QC6" s="119"/>
      <c r="QD6" s="119"/>
      <c r="QE6" s="137"/>
      <c r="QF6" s="137"/>
      <c r="QG6" s="137"/>
      <c r="QH6" s="137"/>
      <c r="QI6" s="137"/>
      <c r="QJ6" s="137"/>
      <c r="QK6" s="137"/>
      <c r="QL6" s="137"/>
      <c r="QM6" s="137"/>
      <c r="QN6" s="137"/>
      <c r="QO6" s="137"/>
      <c r="QP6" s="137"/>
      <c r="QQ6" s="137"/>
      <c r="QR6" s="137"/>
      <c r="QS6" s="137"/>
      <c r="QT6" s="137"/>
      <c r="QU6" s="137"/>
      <c r="QV6" s="137"/>
      <c r="QW6" s="137"/>
      <c r="QX6" s="137"/>
      <c r="QY6" s="137"/>
      <c r="QZ6" s="137"/>
      <c r="RA6" s="137"/>
      <c r="RB6" s="137"/>
      <c r="RC6" s="137"/>
      <c r="RD6" s="137"/>
      <c r="RE6" s="137"/>
      <c r="RF6" s="137"/>
      <c r="RG6" s="137"/>
      <c r="RH6" s="137"/>
      <c r="RI6" s="74"/>
      <c r="RJ6" s="74"/>
      <c r="RK6" s="74"/>
      <c r="RL6" s="74"/>
      <c r="RM6" s="74"/>
      <c r="RN6" s="74"/>
      <c r="RO6" s="74"/>
      <c r="RP6" s="74"/>
      <c r="RQ6" s="74"/>
      <c r="RR6" s="74"/>
      <c r="RS6" s="74"/>
      <c r="RT6" s="74"/>
      <c r="RU6" s="74"/>
      <c r="RV6" s="74"/>
      <c r="RW6" s="74"/>
      <c r="RX6" s="74"/>
      <c r="RY6" s="74"/>
      <c r="RZ6" s="74"/>
      <c r="SA6" s="74"/>
      <c r="SB6" s="74"/>
      <c r="SC6" s="74"/>
      <c r="SD6" s="74"/>
      <c r="SE6" s="74"/>
      <c r="SF6" s="74"/>
      <c r="SG6" s="74"/>
      <c r="SH6" s="74"/>
      <c r="SI6" s="74"/>
      <c r="SJ6" s="74"/>
      <c r="SK6" s="74"/>
      <c r="SL6" s="74"/>
      <c r="SM6" s="74"/>
      <c r="SN6" s="74"/>
      <c r="SO6" s="74"/>
      <c r="SP6" s="74"/>
      <c r="SQ6" s="74"/>
      <c r="SR6" s="74"/>
      <c r="SS6" s="74"/>
      <c r="ST6" s="74"/>
      <c r="SU6" s="74"/>
      <c r="SV6" s="74"/>
      <c r="SW6" s="74"/>
      <c r="SX6" s="74"/>
      <c r="SY6" s="74"/>
      <c r="SZ6" s="74"/>
      <c r="TA6" s="74"/>
      <c r="TB6" s="74"/>
      <c r="TC6" s="74"/>
      <c r="TD6" s="74"/>
      <c r="TE6" s="74"/>
      <c r="TF6" s="74"/>
      <c r="TG6" s="74"/>
      <c r="TH6" s="74"/>
      <c r="TI6" s="74"/>
      <c r="TJ6" s="74"/>
      <c r="TK6" s="74"/>
      <c r="TL6" s="74"/>
      <c r="TM6" s="74"/>
      <c r="TN6" s="74"/>
      <c r="TO6" s="74"/>
      <c r="TP6" s="74"/>
      <c r="TQ6" s="74"/>
      <c r="TR6" s="74"/>
      <c r="TS6" s="74"/>
      <c r="TT6" s="74"/>
      <c r="TU6" s="74"/>
      <c r="TV6" s="74"/>
      <c r="TW6" s="74"/>
      <c r="TX6" s="74"/>
      <c r="TY6" s="74"/>
      <c r="TZ6" s="74"/>
      <c r="UA6" s="74"/>
      <c r="UB6" s="74"/>
      <c r="UC6" s="74"/>
      <c r="UD6" s="74"/>
      <c r="UE6" s="74"/>
      <c r="UF6" s="74"/>
      <c r="UG6" s="74"/>
      <c r="UH6" s="74"/>
      <c r="UI6" s="74"/>
      <c r="UJ6" s="74"/>
      <c r="UK6" s="74"/>
      <c r="UL6" s="74"/>
      <c r="UM6" s="74"/>
      <c r="UN6" s="74"/>
      <c r="UO6" s="74"/>
      <c r="UP6" s="74"/>
      <c r="UQ6" s="74"/>
      <c r="UR6" s="74"/>
      <c r="US6" s="74"/>
      <c r="UT6" s="74"/>
      <c r="UU6" s="74"/>
      <c r="UV6" s="74"/>
      <c r="UW6" s="74"/>
      <c r="UX6" s="74"/>
      <c r="UY6" s="74"/>
      <c r="UZ6" s="74"/>
      <c r="VA6" s="74"/>
      <c r="VB6" s="74"/>
      <c r="VC6" s="74"/>
      <c r="VD6" s="74"/>
      <c r="VE6" s="74"/>
      <c r="VF6" s="74"/>
      <c r="VG6" s="74"/>
      <c r="VH6" s="74"/>
      <c r="VI6" s="74"/>
      <c r="VJ6" s="74"/>
      <c r="VK6" s="74"/>
      <c r="VL6" s="74"/>
      <c r="VM6" s="74"/>
      <c r="VN6" s="74"/>
      <c r="VO6" s="74"/>
      <c r="VP6" s="74"/>
      <c r="VQ6" s="74"/>
      <c r="VR6" s="74"/>
      <c r="VS6" s="74"/>
      <c r="VT6" s="74"/>
      <c r="VU6" s="74"/>
      <c r="VV6" s="74"/>
      <c r="VW6" s="74"/>
      <c r="VX6" s="74"/>
      <c r="VY6" s="74"/>
      <c r="VZ6" s="74"/>
      <c r="WA6" s="74"/>
      <c r="WB6" s="74"/>
      <c r="WC6" s="74"/>
      <c r="WD6" s="74"/>
      <c r="WE6" s="74"/>
      <c r="WF6" s="74"/>
      <c r="WG6" s="74"/>
      <c r="WH6" s="74"/>
      <c r="WI6" s="74"/>
      <c r="WJ6" s="74"/>
      <c r="WK6" s="74"/>
      <c r="WL6" s="74"/>
      <c r="WM6" s="74"/>
      <c r="WN6" s="74"/>
      <c r="WO6" s="74"/>
      <c r="WP6" s="74"/>
      <c r="WQ6" s="74"/>
      <c r="WR6" s="74"/>
      <c r="WS6" s="74"/>
      <c r="WT6" s="74"/>
      <c r="WU6" s="74"/>
      <c r="WV6" s="74"/>
      <c r="WW6" s="74"/>
      <c r="WX6" s="74"/>
      <c r="WY6" s="74"/>
      <c r="WZ6" s="74"/>
      <c r="XA6" s="74"/>
      <c r="XB6" s="74"/>
      <c r="XC6" s="74"/>
      <c r="XD6" s="74"/>
      <c r="XE6" s="74"/>
      <c r="XF6" s="74"/>
      <c r="XG6" s="74"/>
      <c r="XH6" s="74"/>
      <c r="XI6" s="74"/>
      <c r="XJ6" s="74"/>
      <c r="XK6" s="74"/>
    </row>
    <row r="7" spans="1:635" ht="16.149999999999999" hidden="1" customHeight="1" x14ac:dyDescent="0.25">
      <c r="A7" s="156"/>
      <c r="B7" s="65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132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/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/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134"/>
      <c r="EL7" s="134"/>
      <c r="EM7" s="134"/>
      <c r="EN7" s="134"/>
      <c r="EO7" s="134"/>
      <c r="EP7" s="134"/>
      <c r="EQ7" s="134"/>
      <c r="ER7" s="13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134"/>
      <c r="GZ7" s="134"/>
      <c r="HA7" s="134"/>
      <c r="HB7" s="134"/>
      <c r="HC7" s="134"/>
      <c r="HD7" s="134"/>
      <c r="HE7" s="134"/>
      <c r="HF7" s="134"/>
      <c r="HG7" s="134"/>
      <c r="HH7" s="134"/>
      <c r="HI7" s="134"/>
      <c r="HJ7" s="134"/>
      <c r="HK7" s="134"/>
      <c r="HL7" s="134"/>
      <c r="HM7" s="134"/>
      <c r="HN7" s="134"/>
      <c r="HO7" s="134"/>
      <c r="HP7" s="134"/>
      <c r="HQ7" s="134"/>
      <c r="HR7" s="134"/>
      <c r="HS7" s="134"/>
      <c r="HT7" s="134"/>
      <c r="HU7" s="134"/>
      <c r="HV7" s="134"/>
      <c r="HW7" s="134"/>
      <c r="HX7" s="134"/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  <c r="JC7" s="78"/>
      <c r="JD7" s="78"/>
      <c r="JE7" s="78"/>
      <c r="JF7" s="78"/>
      <c r="JG7" s="78"/>
      <c r="JH7" s="78"/>
      <c r="JI7" s="78"/>
      <c r="JJ7" s="78"/>
      <c r="JK7" s="78"/>
      <c r="JL7" s="78"/>
      <c r="JM7" s="78"/>
      <c r="JN7" s="78"/>
      <c r="JO7" s="78"/>
      <c r="JP7" s="78"/>
      <c r="JQ7" s="78"/>
      <c r="JR7" s="78"/>
      <c r="JS7" s="78"/>
      <c r="JT7" s="78"/>
      <c r="JU7" s="78"/>
      <c r="JV7" s="78"/>
      <c r="JW7" s="78"/>
      <c r="JX7" s="78"/>
      <c r="JY7" s="78"/>
      <c r="JZ7" s="78"/>
      <c r="KA7" s="78"/>
      <c r="KB7" s="78"/>
      <c r="KC7" s="78"/>
      <c r="KD7" s="78"/>
      <c r="KE7" s="78"/>
      <c r="KF7" s="78"/>
      <c r="KG7" s="78"/>
      <c r="KH7" s="54"/>
      <c r="KI7" s="54"/>
      <c r="KJ7" s="54"/>
      <c r="KK7" s="54"/>
      <c r="KL7" s="54"/>
      <c r="KM7" s="54"/>
      <c r="KN7" s="54"/>
      <c r="KO7" s="54"/>
      <c r="KP7" s="54"/>
      <c r="KQ7" s="54"/>
      <c r="KR7" s="54"/>
      <c r="KS7" s="54"/>
      <c r="KT7" s="54"/>
      <c r="KU7" s="54"/>
      <c r="KV7" s="54"/>
      <c r="KW7" s="54"/>
      <c r="KX7" s="54"/>
      <c r="KY7" s="54"/>
      <c r="KZ7" s="54"/>
      <c r="LA7" s="54"/>
      <c r="LB7" s="54"/>
      <c r="LC7" s="54"/>
      <c r="LD7" s="54"/>
      <c r="LE7" s="54"/>
      <c r="LF7" s="54"/>
      <c r="LG7" s="54"/>
      <c r="LH7" s="54"/>
      <c r="LI7" s="54"/>
      <c r="LJ7" s="54"/>
      <c r="LK7" s="54"/>
      <c r="LL7" s="54"/>
      <c r="LM7" s="54"/>
      <c r="LN7" s="54"/>
      <c r="LO7" s="54"/>
      <c r="LP7" s="54"/>
      <c r="LQ7" s="54"/>
      <c r="LR7" s="54"/>
      <c r="LS7" s="54"/>
      <c r="LT7" s="54"/>
      <c r="LU7" s="54"/>
      <c r="LV7" s="54"/>
      <c r="LW7" s="54"/>
      <c r="LX7" s="54"/>
      <c r="LY7" s="54"/>
      <c r="LZ7" s="54"/>
      <c r="MA7" s="54"/>
      <c r="MB7" s="54"/>
      <c r="MC7" s="54"/>
      <c r="MD7" s="54"/>
      <c r="ME7" s="54"/>
      <c r="MF7" s="54"/>
      <c r="MG7" s="54"/>
      <c r="MH7" s="54"/>
      <c r="MI7" s="54"/>
      <c r="MJ7" s="108"/>
      <c r="MK7" s="108"/>
      <c r="ML7" s="108"/>
      <c r="MM7" s="108"/>
      <c r="MN7" s="108"/>
      <c r="MO7" s="108"/>
      <c r="MP7" s="108"/>
      <c r="MQ7" s="108"/>
      <c r="MR7" s="108"/>
      <c r="MS7" s="108"/>
      <c r="MT7" s="108"/>
      <c r="MU7" s="108"/>
      <c r="MV7" s="108"/>
      <c r="MW7" s="108"/>
      <c r="MX7" s="108"/>
      <c r="MY7" s="108"/>
      <c r="MZ7" s="108"/>
      <c r="NA7" s="108"/>
      <c r="NB7" s="108"/>
      <c r="NC7" s="108"/>
      <c r="ND7" s="108"/>
      <c r="NE7" s="108"/>
      <c r="NF7" s="108"/>
      <c r="NG7" s="108"/>
      <c r="NH7" s="108"/>
      <c r="NI7" s="108"/>
      <c r="NJ7" s="108"/>
      <c r="NK7" s="108"/>
      <c r="NL7" s="108"/>
      <c r="NM7" s="108"/>
      <c r="NN7" s="137"/>
      <c r="NO7" s="137"/>
      <c r="NP7" s="137"/>
      <c r="NQ7" s="137"/>
      <c r="NR7" s="137"/>
      <c r="NS7" s="137"/>
      <c r="NT7" s="137"/>
      <c r="NU7" s="137"/>
      <c r="NV7" s="137"/>
      <c r="NW7" s="137"/>
      <c r="NX7" s="137"/>
      <c r="NY7" s="137"/>
      <c r="NZ7" s="137"/>
      <c r="OA7" s="137"/>
      <c r="OB7" s="137"/>
      <c r="OC7" s="137"/>
      <c r="OD7" s="137"/>
      <c r="OE7" s="137"/>
      <c r="OF7" s="137"/>
      <c r="OG7" s="137"/>
      <c r="OH7" s="137"/>
      <c r="OI7" s="137"/>
      <c r="OJ7" s="137"/>
      <c r="OK7" s="137"/>
      <c r="OL7" s="137"/>
      <c r="OM7" s="137"/>
      <c r="ON7" s="137"/>
      <c r="OO7" s="137"/>
      <c r="OP7" s="137"/>
      <c r="OQ7" s="137"/>
      <c r="OR7" s="137"/>
      <c r="OS7" s="137"/>
      <c r="OT7" s="137"/>
      <c r="OU7" s="137"/>
      <c r="OV7" s="137"/>
      <c r="OW7" s="137"/>
      <c r="OX7" s="119"/>
      <c r="OY7" s="119"/>
      <c r="OZ7" s="119"/>
      <c r="PA7" s="119"/>
      <c r="PB7" s="119"/>
      <c r="PC7" s="119"/>
      <c r="PD7" s="119"/>
      <c r="PE7" s="119"/>
      <c r="PF7" s="119"/>
      <c r="PG7" s="119"/>
      <c r="PH7" s="119"/>
      <c r="PI7" s="119"/>
      <c r="PJ7" s="119"/>
      <c r="PK7" s="119"/>
      <c r="PL7" s="119"/>
      <c r="PM7" s="119"/>
      <c r="PN7" s="119"/>
      <c r="PO7" s="119"/>
      <c r="PP7" s="119"/>
      <c r="PQ7" s="119"/>
      <c r="PR7" s="119"/>
      <c r="PS7" s="119"/>
      <c r="PT7" s="119"/>
      <c r="PU7" s="119"/>
      <c r="PV7" s="119"/>
      <c r="PW7" s="119"/>
      <c r="PX7" s="119"/>
      <c r="PY7" s="119"/>
      <c r="PZ7" s="119"/>
      <c r="QA7" s="119"/>
      <c r="QB7" s="119"/>
      <c r="QC7" s="119"/>
      <c r="QD7" s="119"/>
      <c r="QE7" s="137"/>
      <c r="QF7" s="137"/>
      <c r="QG7" s="137"/>
      <c r="QH7" s="137"/>
      <c r="QI7" s="137"/>
      <c r="QJ7" s="137"/>
      <c r="QK7" s="137"/>
      <c r="QL7" s="137"/>
      <c r="QM7" s="137"/>
      <c r="QN7" s="137"/>
      <c r="QO7" s="137"/>
      <c r="QP7" s="137"/>
      <c r="QQ7" s="137"/>
      <c r="QR7" s="137"/>
      <c r="QS7" s="137"/>
      <c r="QT7" s="137"/>
      <c r="QU7" s="137"/>
      <c r="QV7" s="137"/>
      <c r="QW7" s="137"/>
      <c r="QX7" s="137"/>
      <c r="QY7" s="137"/>
      <c r="QZ7" s="137"/>
      <c r="RA7" s="137"/>
      <c r="RB7" s="137"/>
      <c r="RC7" s="137"/>
      <c r="RD7" s="137"/>
      <c r="RE7" s="137"/>
      <c r="RF7" s="137"/>
      <c r="RG7" s="137"/>
      <c r="RH7" s="137"/>
      <c r="RI7" s="74"/>
      <c r="RJ7" s="74"/>
      <c r="RK7" s="74"/>
      <c r="RL7" s="74"/>
      <c r="RM7" s="74"/>
      <c r="RN7" s="74"/>
      <c r="RO7" s="74"/>
      <c r="RP7" s="74"/>
      <c r="RQ7" s="74"/>
      <c r="RR7" s="74"/>
      <c r="RS7" s="74"/>
      <c r="RT7" s="74"/>
      <c r="RU7" s="74"/>
      <c r="RV7" s="74"/>
      <c r="RW7" s="74"/>
      <c r="RX7" s="74"/>
      <c r="RY7" s="74"/>
      <c r="RZ7" s="74"/>
      <c r="SA7" s="74"/>
      <c r="SB7" s="74"/>
      <c r="SC7" s="74"/>
      <c r="SD7" s="74"/>
      <c r="SE7" s="74"/>
      <c r="SF7" s="74"/>
      <c r="SG7" s="74"/>
      <c r="SH7" s="74"/>
      <c r="SI7" s="74"/>
      <c r="SJ7" s="74"/>
      <c r="SK7" s="74"/>
      <c r="SL7" s="74"/>
      <c r="SM7" s="74"/>
      <c r="SN7" s="74"/>
      <c r="SO7" s="74"/>
      <c r="SP7" s="74"/>
      <c r="SQ7" s="74"/>
      <c r="SR7" s="74"/>
      <c r="SS7" s="74"/>
      <c r="ST7" s="74"/>
      <c r="SU7" s="74"/>
      <c r="SV7" s="74"/>
      <c r="SW7" s="74"/>
      <c r="SX7" s="74"/>
      <c r="SY7" s="74"/>
      <c r="SZ7" s="74"/>
      <c r="TA7" s="74"/>
      <c r="TB7" s="74"/>
      <c r="TC7" s="74"/>
      <c r="TD7" s="74"/>
      <c r="TE7" s="74"/>
      <c r="TF7" s="74"/>
      <c r="TG7" s="74"/>
      <c r="TH7" s="74"/>
      <c r="TI7" s="74"/>
      <c r="TJ7" s="74"/>
      <c r="TK7" s="74"/>
      <c r="TL7" s="74"/>
      <c r="TM7" s="74"/>
      <c r="TN7" s="74"/>
      <c r="TO7" s="74"/>
      <c r="TP7" s="74"/>
      <c r="TQ7" s="74"/>
      <c r="TR7" s="74"/>
      <c r="TS7" s="74"/>
      <c r="TT7" s="74"/>
      <c r="TU7" s="74"/>
      <c r="TV7" s="74"/>
      <c r="TW7" s="74"/>
      <c r="TX7" s="74"/>
      <c r="TY7" s="74"/>
      <c r="TZ7" s="74"/>
      <c r="UA7" s="74"/>
      <c r="UB7" s="74"/>
      <c r="UC7" s="74"/>
      <c r="UD7" s="74"/>
      <c r="UE7" s="74"/>
      <c r="UF7" s="74"/>
      <c r="UG7" s="74"/>
      <c r="UH7" s="74"/>
      <c r="UI7" s="74"/>
      <c r="UJ7" s="74"/>
      <c r="UK7" s="74"/>
      <c r="UL7" s="74"/>
      <c r="UM7" s="74"/>
      <c r="UN7" s="74"/>
      <c r="UO7" s="74"/>
      <c r="UP7" s="74"/>
      <c r="UQ7" s="74"/>
      <c r="UR7" s="74"/>
      <c r="US7" s="74"/>
      <c r="UT7" s="74"/>
      <c r="UU7" s="74"/>
      <c r="UV7" s="74"/>
      <c r="UW7" s="74"/>
      <c r="UX7" s="74"/>
      <c r="UY7" s="74"/>
      <c r="UZ7" s="74"/>
      <c r="VA7" s="74"/>
      <c r="VB7" s="74"/>
      <c r="VC7" s="74"/>
      <c r="VD7" s="74"/>
      <c r="VE7" s="74"/>
      <c r="VF7" s="74"/>
      <c r="VG7" s="74"/>
      <c r="VH7" s="74"/>
      <c r="VI7" s="74"/>
      <c r="VJ7" s="74"/>
      <c r="VK7" s="74"/>
      <c r="VL7" s="74"/>
      <c r="VM7" s="74"/>
      <c r="VN7" s="74"/>
      <c r="VO7" s="74"/>
      <c r="VP7" s="74"/>
      <c r="VQ7" s="74"/>
      <c r="VR7" s="74"/>
      <c r="VS7" s="74"/>
      <c r="VT7" s="74"/>
      <c r="VU7" s="74"/>
      <c r="VV7" s="74"/>
      <c r="VW7" s="74"/>
      <c r="VX7" s="74"/>
      <c r="VY7" s="74"/>
      <c r="VZ7" s="74"/>
      <c r="WA7" s="74"/>
      <c r="WB7" s="74"/>
      <c r="WC7" s="74"/>
      <c r="WD7" s="74"/>
      <c r="WE7" s="74"/>
      <c r="WF7" s="74"/>
      <c r="WG7" s="74"/>
      <c r="WH7" s="74"/>
      <c r="WI7" s="74"/>
      <c r="WJ7" s="74"/>
      <c r="WK7" s="74"/>
      <c r="WL7" s="74"/>
      <c r="WM7" s="74"/>
      <c r="WN7" s="74"/>
      <c r="WO7" s="74"/>
      <c r="WP7" s="74"/>
      <c r="WQ7" s="74"/>
      <c r="WR7" s="74"/>
      <c r="WS7" s="74"/>
      <c r="WT7" s="74"/>
      <c r="WU7" s="74"/>
      <c r="WV7" s="74"/>
      <c r="WW7" s="74"/>
      <c r="WX7" s="74"/>
      <c r="WY7" s="74"/>
      <c r="WZ7" s="74"/>
      <c r="XA7" s="74"/>
      <c r="XB7" s="74"/>
      <c r="XC7" s="74"/>
      <c r="XD7" s="74"/>
      <c r="XE7" s="74"/>
      <c r="XF7" s="74"/>
      <c r="XG7" s="74"/>
      <c r="XH7" s="74"/>
      <c r="XI7" s="74"/>
      <c r="XJ7" s="74"/>
      <c r="XK7" s="74"/>
    </row>
    <row r="8" spans="1:635" ht="17.45" hidden="1" customHeight="1" x14ac:dyDescent="0.25">
      <c r="A8" s="156"/>
      <c r="B8" s="65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132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134"/>
      <c r="EL8" s="134"/>
      <c r="EM8" s="134"/>
      <c r="EN8" s="134"/>
      <c r="EO8" s="134"/>
      <c r="EP8" s="134"/>
      <c r="EQ8" s="134"/>
      <c r="ER8" s="13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  <c r="FU8" s="134"/>
      <c r="FV8" s="134"/>
      <c r="FW8" s="134"/>
      <c r="FX8" s="134"/>
      <c r="FY8" s="134"/>
      <c r="FZ8" s="134"/>
      <c r="GA8" s="134"/>
      <c r="GB8" s="134"/>
      <c r="GC8" s="134"/>
      <c r="GD8" s="134"/>
      <c r="GE8" s="134"/>
      <c r="GF8" s="134"/>
      <c r="GG8" s="134"/>
      <c r="GH8" s="134"/>
      <c r="GI8" s="134"/>
      <c r="GJ8" s="134"/>
      <c r="GK8" s="134"/>
      <c r="GL8" s="134"/>
      <c r="GM8" s="134"/>
      <c r="GN8" s="134"/>
      <c r="GO8" s="134"/>
      <c r="GP8" s="134"/>
      <c r="GQ8" s="134"/>
      <c r="GR8" s="134"/>
      <c r="GS8" s="134"/>
      <c r="GT8" s="134"/>
      <c r="GU8" s="134"/>
      <c r="GV8" s="134"/>
      <c r="GW8" s="134"/>
      <c r="GX8" s="134"/>
      <c r="GY8" s="134"/>
      <c r="GZ8" s="134"/>
      <c r="HA8" s="134"/>
      <c r="HB8" s="134"/>
      <c r="HC8" s="134"/>
      <c r="HD8" s="134"/>
      <c r="HE8" s="134"/>
      <c r="HF8" s="134"/>
      <c r="HG8" s="134"/>
      <c r="HH8" s="134"/>
      <c r="HI8" s="134"/>
      <c r="HJ8" s="134"/>
      <c r="HK8" s="134"/>
      <c r="HL8" s="134"/>
      <c r="HM8" s="134"/>
      <c r="HN8" s="134"/>
      <c r="HO8" s="134"/>
      <c r="HP8" s="134"/>
      <c r="HQ8" s="134"/>
      <c r="HR8" s="134"/>
      <c r="HS8" s="134"/>
      <c r="HT8" s="134"/>
      <c r="HU8" s="134"/>
      <c r="HV8" s="134"/>
      <c r="HW8" s="134"/>
      <c r="HX8" s="134"/>
      <c r="HY8" s="134"/>
      <c r="HZ8" s="134"/>
      <c r="IA8" s="134"/>
      <c r="IB8" s="134"/>
      <c r="IC8" s="134"/>
      <c r="ID8" s="134"/>
      <c r="IE8" s="134"/>
      <c r="IF8" s="134"/>
      <c r="IG8" s="134"/>
      <c r="IH8" s="134"/>
      <c r="II8" s="134"/>
      <c r="IJ8" s="134"/>
      <c r="IK8" s="134"/>
      <c r="IL8" s="134"/>
      <c r="IM8" s="134"/>
      <c r="IN8" s="134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  <c r="JC8" s="78"/>
      <c r="JD8" s="78"/>
      <c r="JE8" s="78"/>
      <c r="JF8" s="78"/>
      <c r="JG8" s="78"/>
      <c r="JH8" s="78"/>
      <c r="JI8" s="78"/>
      <c r="JJ8" s="78"/>
      <c r="JK8" s="78"/>
      <c r="JL8" s="78"/>
      <c r="JM8" s="78"/>
      <c r="JN8" s="78"/>
      <c r="JO8" s="78"/>
      <c r="JP8" s="78"/>
      <c r="JQ8" s="78"/>
      <c r="JR8" s="78"/>
      <c r="JS8" s="78"/>
      <c r="JT8" s="78"/>
      <c r="JU8" s="78"/>
      <c r="JV8" s="78"/>
      <c r="JW8" s="78"/>
      <c r="JX8" s="78"/>
      <c r="JY8" s="78"/>
      <c r="JZ8" s="78"/>
      <c r="KA8" s="78"/>
      <c r="KB8" s="78"/>
      <c r="KC8" s="78"/>
      <c r="KD8" s="78"/>
      <c r="KE8" s="78"/>
      <c r="KF8" s="78"/>
      <c r="KG8" s="78"/>
      <c r="KH8" s="54"/>
      <c r="KI8" s="54"/>
      <c r="KJ8" s="54"/>
      <c r="KK8" s="54"/>
      <c r="KL8" s="54"/>
      <c r="KM8" s="54"/>
      <c r="KN8" s="54"/>
      <c r="KO8" s="54"/>
      <c r="KP8" s="54"/>
      <c r="KQ8" s="54"/>
      <c r="KR8" s="54"/>
      <c r="KS8" s="54"/>
      <c r="KT8" s="54"/>
      <c r="KU8" s="54"/>
      <c r="KV8" s="54"/>
      <c r="KW8" s="54"/>
      <c r="KX8" s="54"/>
      <c r="KY8" s="54"/>
      <c r="KZ8" s="54"/>
      <c r="LA8" s="54"/>
      <c r="LB8" s="54"/>
      <c r="LC8" s="54"/>
      <c r="LD8" s="54"/>
      <c r="LE8" s="54"/>
      <c r="LF8" s="54"/>
      <c r="LG8" s="54"/>
      <c r="LH8" s="54"/>
      <c r="LI8" s="54"/>
      <c r="LJ8" s="54"/>
      <c r="LK8" s="54"/>
      <c r="LL8" s="54"/>
      <c r="LM8" s="54"/>
      <c r="LN8" s="54"/>
      <c r="LO8" s="54"/>
      <c r="LP8" s="54"/>
      <c r="LQ8" s="54"/>
      <c r="LR8" s="54"/>
      <c r="LS8" s="54"/>
      <c r="LT8" s="54"/>
      <c r="LU8" s="54"/>
      <c r="LV8" s="54"/>
      <c r="LW8" s="54"/>
      <c r="LX8" s="54"/>
      <c r="LY8" s="54"/>
      <c r="LZ8" s="54"/>
      <c r="MA8" s="54"/>
      <c r="MB8" s="54"/>
      <c r="MC8" s="54"/>
      <c r="MD8" s="54"/>
      <c r="ME8" s="54"/>
      <c r="MF8" s="54"/>
      <c r="MG8" s="54"/>
      <c r="MH8" s="54"/>
      <c r="MI8" s="54"/>
      <c r="MJ8" s="108"/>
      <c r="MK8" s="108"/>
      <c r="ML8" s="108"/>
      <c r="MM8" s="108"/>
      <c r="MN8" s="108"/>
      <c r="MO8" s="108"/>
      <c r="MP8" s="108"/>
      <c r="MQ8" s="108"/>
      <c r="MR8" s="108"/>
      <c r="MS8" s="108"/>
      <c r="MT8" s="108"/>
      <c r="MU8" s="108"/>
      <c r="MV8" s="108"/>
      <c r="MW8" s="108"/>
      <c r="MX8" s="108"/>
      <c r="MY8" s="108"/>
      <c r="MZ8" s="108"/>
      <c r="NA8" s="108"/>
      <c r="NB8" s="108"/>
      <c r="NC8" s="108"/>
      <c r="ND8" s="108"/>
      <c r="NE8" s="108"/>
      <c r="NF8" s="108"/>
      <c r="NG8" s="108"/>
      <c r="NH8" s="108"/>
      <c r="NI8" s="108"/>
      <c r="NJ8" s="108"/>
      <c r="NK8" s="108"/>
      <c r="NL8" s="108"/>
      <c r="NM8" s="108"/>
      <c r="NN8" s="137"/>
      <c r="NO8" s="137"/>
      <c r="NP8" s="137"/>
      <c r="NQ8" s="137"/>
      <c r="NR8" s="137"/>
      <c r="NS8" s="137"/>
      <c r="NT8" s="137"/>
      <c r="NU8" s="137"/>
      <c r="NV8" s="137"/>
      <c r="NW8" s="137"/>
      <c r="NX8" s="137"/>
      <c r="NY8" s="137"/>
      <c r="NZ8" s="137"/>
      <c r="OA8" s="137"/>
      <c r="OB8" s="137"/>
      <c r="OC8" s="137"/>
      <c r="OD8" s="137"/>
      <c r="OE8" s="137"/>
      <c r="OF8" s="137"/>
      <c r="OG8" s="137"/>
      <c r="OH8" s="137"/>
      <c r="OI8" s="137"/>
      <c r="OJ8" s="137"/>
      <c r="OK8" s="137"/>
      <c r="OL8" s="137"/>
      <c r="OM8" s="137"/>
      <c r="ON8" s="137"/>
      <c r="OO8" s="137"/>
      <c r="OP8" s="137"/>
      <c r="OQ8" s="137"/>
      <c r="OR8" s="137"/>
      <c r="OS8" s="137"/>
      <c r="OT8" s="137"/>
      <c r="OU8" s="137"/>
      <c r="OV8" s="137"/>
      <c r="OW8" s="137"/>
      <c r="OX8" s="119"/>
      <c r="OY8" s="119"/>
      <c r="OZ8" s="119"/>
      <c r="PA8" s="119"/>
      <c r="PB8" s="119"/>
      <c r="PC8" s="119"/>
      <c r="PD8" s="119"/>
      <c r="PE8" s="119"/>
      <c r="PF8" s="119"/>
      <c r="PG8" s="119"/>
      <c r="PH8" s="119"/>
      <c r="PI8" s="119"/>
      <c r="PJ8" s="119"/>
      <c r="PK8" s="119"/>
      <c r="PL8" s="119"/>
      <c r="PM8" s="119"/>
      <c r="PN8" s="119"/>
      <c r="PO8" s="119"/>
      <c r="PP8" s="119"/>
      <c r="PQ8" s="119"/>
      <c r="PR8" s="119"/>
      <c r="PS8" s="119"/>
      <c r="PT8" s="119"/>
      <c r="PU8" s="119"/>
      <c r="PV8" s="119"/>
      <c r="PW8" s="119"/>
      <c r="PX8" s="119"/>
      <c r="PY8" s="119"/>
      <c r="PZ8" s="119"/>
      <c r="QA8" s="119"/>
      <c r="QB8" s="119"/>
      <c r="QC8" s="119"/>
      <c r="QD8" s="119"/>
      <c r="QE8" s="137"/>
      <c r="QF8" s="137"/>
      <c r="QG8" s="137"/>
      <c r="QH8" s="137"/>
      <c r="QI8" s="137"/>
      <c r="QJ8" s="137"/>
      <c r="QK8" s="137"/>
      <c r="QL8" s="137"/>
      <c r="QM8" s="137"/>
      <c r="QN8" s="137"/>
      <c r="QO8" s="137"/>
      <c r="QP8" s="137"/>
      <c r="QQ8" s="137"/>
      <c r="QR8" s="137"/>
      <c r="QS8" s="137"/>
      <c r="QT8" s="137"/>
      <c r="QU8" s="137"/>
      <c r="QV8" s="137"/>
      <c r="QW8" s="137"/>
      <c r="QX8" s="137"/>
      <c r="QY8" s="137"/>
      <c r="QZ8" s="137"/>
      <c r="RA8" s="137"/>
      <c r="RB8" s="137"/>
      <c r="RC8" s="137"/>
      <c r="RD8" s="137"/>
      <c r="RE8" s="137"/>
      <c r="RF8" s="137"/>
      <c r="RG8" s="137"/>
      <c r="RH8" s="137"/>
      <c r="RI8" s="74"/>
      <c r="RJ8" s="74"/>
      <c r="RK8" s="74"/>
      <c r="RL8" s="74"/>
      <c r="RM8" s="74"/>
      <c r="RN8" s="74"/>
      <c r="RO8" s="74"/>
      <c r="RP8" s="74"/>
      <c r="RQ8" s="74"/>
      <c r="RR8" s="74"/>
      <c r="RS8" s="74"/>
      <c r="RT8" s="74"/>
      <c r="RU8" s="74"/>
      <c r="RV8" s="74"/>
      <c r="RW8" s="74"/>
      <c r="RX8" s="74"/>
      <c r="RY8" s="74"/>
      <c r="RZ8" s="74"/>
      <c r="SA8" s="74"/>
      <c r="SB8" s="74"/>
      <c r="SC8" s="74"/>
      <c r="SD8" s="74"/>
      <c r="SE8" s="74"/>
      <c r="SF8" s="74"/>
      <c r="SG8" s="74"/>
      <c r="SH8" s="74"/>
      <c r="SI8" s="74"/>
      <c r="SJ8" s="74"/>
      <c r="SK8" s="74"/>
      <c r="SL8" s="74"/>
      <c r="SM8" s="74"/>
      <c r="SN8" s="74"/>
      <c r="SO8" s="74"/>
      <c r="SP8" s="74"/>
      <c r="SQ8" s="74"/>
      <c r="SR8" s="74"/>
      <c r="SS8" s="74"/>
      <c r="ST8" s="74"/>
      <c r="SU8" s="74"/>
      <c r="SV8" s="74"/>
      <c r="SW8" s="74"/>
      <c r="SX8" s="74"/>
      <c r="SY8" s="74"/>
      <c r="SZ8" s="74"/>
      <c r="TA8" s="74"/>
      <c r="TB8" s="74"/>
      <c r="TC8" s="74"/>
      <c r="TD8" s="74"/>
      <c r="TE8" s="74"/>
      <c r="TF8" s="74"/>
      <c r="TG8" s="74"/>
      <c r="TH8" s="74"/>
      <c r="TI8" s="74"/>
      <c r="TJ8" s="74"/>
      <c r="TK8" s="74"/>
      <c r="TL8" s="74"/>
      <c r="TM8" s="74"/>
      <c r="TN8" s="74"/>
      <c r="TO8" s="74"/>
      <c r="TP8" s="74"/>
      <c r="TQ8" s="74"/>
      <c r="TR8" s="74"/>
      <c r="TS8" s="74"/>
      <c r="TT8" s="74"/>
      <c r="TU8" s="74"/>
      <c r="TV8" s="74"/>
      <c r="TW8" s="74"/>
      <c r="TX8" s="74"/>
      <c r="TY8" s="74"/>
      <c r="TZ8" s="74"/>
      <c r="UA8" s="74"/>
      <c r="UB8" s="74"/>
      <c r="UC8" s="74"/>
      <c r="UD8" s="74"/>
      <c r="UE8" s="74"/>
      <c r="UF8" s="74"/>
      <c r="UG8" s="74"/>
      <c r="UH8" s="74"/>
      <c r="UI8" s="74"/>
      <c r="UJ8" s="74"/>
      <c r="UK8" s="74"/>
      <c r="UL8" s="74"/>
      <c r="UM8" s="74"/>
      <c r="UN8" s="74"/>
      <c r="UO8" s="74"/>
      <c r="UP8" s="74"/>
      <c r="UQ8" s="74"/>
      <c r="UR8" s="74"/>
      <c r="US8" s="74"/>
      <c r="UT8" s="74"/>
      <c r="UU8" s="74"/>
      <c r="UV8" s="74"/>
      <c r="UW8" s="74"/>
      <c r="UX8" s="74"/>
      <c r="UY8" s="74"/>
      <c r="UZ8" s="74"/>
      <c r="VA8" s="74"/>
      <c r="VB8" s="74"/>
      <c r="VC8" s="74"/>
      <c r="VD8" s="74"/>
      <c r="VE8" s="74"/>
      <c r="VF8" s="74"/>
      <c r="VG8" s="74"/>
      <c r="VH8" s="74"/>
      <c r="VI8" s="74"/>
      <c r="VJ8" s="74"/>
      <c r="VK8" s="74"/>
      <c r="VL8" s="74"/>
      <c r="VM8" s="74"/>
      <c r="VN8" s="74"/>
      <c r="VO8" s="74"/>
      <c r="VP8" s="74"/>
      <c r="VQ8" s="74"/>
      <c r="VR8" s="74"/>
      <c r="VS8" s="74"/>
      <c r="VT8" s="74"/>
      <c r="VU8" s="74"/>
      <c r="VV8" s="74"/>
      <c r="VW8" s="74"/>
      <c r="VX8" s="74"/>
      <c r="VY8" s="74"/>
      <c r="VZ8" s="74"/>
      <c r="WA8" s="74"/>
      <c r="WB8" s="74"/>
      <c r="WC8" s="74"/>
      <c r="WD8" s="74"/>
      <c r="WE8" s="74"/>
      <c r="WF8" s="74"/>
      <c r="WG8" s="74"/>
      <c r="WH8" s="74"/>
      <c r="WI8" s="74"/>
      <c r="WJ8" s="74"/>
      <c r="WK8" s="74"/>
      <c r="WL8" s="74"/>
      <c r="WM8" s="74"/>
      <c r="WN8" s="74"/>
      <c r="WO8" s="74"/>
      <c r="WP8" s="74"/>
      <c r="WQ8" s="74"/>
      <c r="WR8" s="74"/>
      <c r="WS8" s="74"/>
      <c r="WT8" s="74"/>
      <c r="WU8" s="74"/>
      <c r="WV8" s="74"/>
      <c r="WW8" s="74"/>
      <c r="WX8" s="74"/>
      <c r="WY8" s="74"/>
      <c r="WZ8" s="74"/>
      <c r="XA8" s="74"/>
      <c r="XB8" s="74"/>
      <c r="XC8" s="74"/>
      <c r="XD8" s="74"/>
      <c r="XE8" s="74"/>
      <c r="XF8" s="74"/>
      <c r="XG8" s="74"/>
      <c r="XH8" s="74"/>
      <c r="XI8" s="74"/>
      <c r="XJ8" s="74"/>
      <c r="XK8" s="74"/>
    </row>
    <row r="9" spans="1:635" ht="18" hidden="1" customHeight="1" x14ac:dyDescent="0.25">
      <c r="A9" s="156"/>
      <c r="B9" s="65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132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/>
      <c r="DM9" s="54"/>
      <c r="DN9" s="54"/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  <c r="FU9" s="134"/>
      <c r="FV9" s="134"/>
      <c r="FW9" s="134"/>
      <c r="FX9" s="134"/>
      <c r="FY9" s="134"/>
      <c r="FZ9" s="134"/>
      <c r="GA9" s="134"/>
      <c r="GB9" s="134"/>
      <c r="GC9" s="134"/>
      <c r="GD9" s="134"/>
      <c r="GE9" s="134"/>
      <c r="GF9" s="134"/>
      <c r="GG9" s="134"/>
      <c r="GH9" s="134"/>
      <c r="GI9" s="134"/>
      <c r="GJ9" s="134"/>
      <c r="GK9" s="134"/>
      <c r="GL9" s="134"/>
      <c r="GM9" s="134"/>
      <c r="GN9" s="134"/>
      <c r="GO9" s="134"/>
      <c r="GP9" s="134"/>
      <c r="GQ9" s="134"/>
      <c r="GR9" s="134"/>
      <c r="GS9" s="134"/>
      <c r="GT9" s="134"/>
      <c r="GU9" s="134"/>
      <c r="GV9" s="134"/>
      <c r="GW9" s="134"/>
      <c r="GX9" s="134"/>
      <c r="GY9" s="134"/>
      <c r="GZ9" s="134"/>
      <c r="HA9" s="134"/>
      <c r="HB9" s="134"/>
      <c r="HC9" s="134"/>
      <c r="HD9" s="134"/>
      <c r="HE9" s="134"/>
      <c r="HF9" s="134"/>
      <c r="HG9" s="134"/>
      <c r="HH9" s="134"/>
      <c r="HI9" s="134"/>
      <c r="HJ9" s="134"/>
      <c r="HK9" s="134"/>
      <c r="HL9" s="134"/>
      <c r="HM9" s="134"/>
      <c r="HN9" s="134"/>
      <c r="HO9" s="134"/>
      <c r="HP9" s="134"/>
      <c r="HQ9" s="134"/>
      <c r="HR9" s="134"/>
      <c r="HS9" s="134"/>
      <c r="HT9" s="134"/>
      <c r="HU9" s="134"/>
      <c r="HV9" s="134"/>
      <c r="HW9" s="134"/>
      <c r="HX9" s="134"/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  <c r="JC9" s="78"/>
      <c r="JD9" s="78"/>
      <c r="JE9" s="78"/>
      <c r="JF9" s="78"/>
      <c r="JG9" s="78"/>
      <c r="JH9" s="78"/>
      <c r="JI9" s="78"/>
      <c r="JJ9" s="78"/>
      <c r="JK9" s="78"/>
      <c r="JL9" s="78"/>
      <c r="JM9" s="78"/>
      <c r="JN9" s="78"/>
      <c r="JO9" s="78"/>
      <c r="JP9" s="78"/>
      <c r="JQ9" s="78"/>
      <c r="JR9" s="78"/>
      <c r="JS9" s="78"/>
      <c r="JT9" s="78"/>
      <c r="JU9" s="78"/>
      <c r="JV9" s="78"/>
      <c r="JW9" s="78"/>
      <c r="JX9" s="78"/>
      <c r="JY9" s="78"/>
      <c r="JZ9" s="78"/>
      <c r="KA9" s="78"/>
      <c r="KB9" s="78"/>
      <c r="KC9" s="78"/>
      <c r="KD9" s="78"/>
      <c r="KE9" s="78"/>
      <c r="KF9" s="78"/>
      <c r="KG9" s="78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/>
      <c r="KZ9" s="54"/>
      <c r="LA9" s="54"/>
      <c r="LB9" s="54"/>
      <c r="LC9" s="54"/>
      <c r="LD9" s="54"/>
      <c r="LE9" s="54"/>
      <c r="LF9" s="54"/>
      <c r="LG9" s="54"/>
      <c r="LH9" s="54"/>
      <c r="LI9" s="54"/>
      <c r="LJ9" s="54"/>
      <c r="LK9" s="54"/>
      <c r="LL9" s="54"/>
      <c r="LM9" s="54"/>
      <c r="LN9" s="54"/>
      <c r="LO9" s="54"/>
      <c r="LP9" s="54"/>
      <c r="LQ9" s="54"/>
      <c r="LR9" s="54"/>
      <c r="LS9" s="54"/>
      <c r="LT9" s="54"/>
      <c r="LU9" s="54"/>
      <c r="LV9" s="54"/>
      <c r="LW9" s="54"/>
      <c r="LX9" s="54"/>
      <c r="LY9" s="54"/>
      <c r="LZ9" s="54"/>
      <c r="MA9" s="54"/>
      <c r="MB9" s="54"/>
      <c r="MC9" s="54"/>
      <c r="MD9" s="54"/>
      <c r="ME9" s="54"/>
      <c r="MF9" s="54"/>
      <c r="MG9" s="54"/>
      <c r="MH9" s="54"/>
      <c r="MI9" s="54"/>
      <c r="MJ9" s="108"/>
      <c r="MK9" s="108"/>
      <c r="ML9" s="108"/>
      <c r="MM9" s="108"/>
      <c r="MN9" s="108"/>
      <c r="MO9" s="108"/>
      <c r="MP9" s="108"/>
      <c r="MQ9" s="108"/>
      <c r="MR9" s="108"/>
      <c r="MS9" s="108"/>
      <c r="MT9" s="108"/>
      <c r="MU9" s="108"/>
      <c r="MV9" s="108"/>
      <c r="MW9" s="108"/>
      <c r="MX9" s="108"/>
      <c r="MY9" s="108"/>
      <c r="MZ9" s="108"/>
      <c r="NA9" s="108"/>
      <c r="NB9" s="108"/>
      <c r="NC9" s="108"/>
      <c r="ND9" s="108"/>
      <c r="NE9" s="108"/>
      <c r="NF9" s="108"/>
      <c r="NG9" s="108"/>
      <c r="NH9" s="108"/>
      <c r="NI9" s="108"/>
      <c r="NJ9" s="108"/>
      <c r="NK9" s="108"/>
      <c r="NL9" s="108"/>
      <c r="NM9" s="108"/>
      <c r="NN9" s="137"/>
      <c r="NO9" s="137"/>
      <c r="NP9" s="137"/>
      <c r="NQ9" s="137"/>
      <c r="NR9" s="137"/>
      <c r="NS9" s="137"/>
      <c r="NT9" s="137"/>
      <c r="NU9" s="137"/>
      <c r="NV9" s="137"/>
      <c r="NW9" s="137"/>
      <c r="NX9" s="137"/>
      <c r="NY9" s="137"/>
      <c r="NZ9" s="137"/>
      <c r="OA9" s="137"/>
      <c r="OB9" s="137"/>
      <c r="OC9" s="137"/>
      <c r="OD9" s="137"/>
      <c r="OE9" s="137"/>
      <c r="OF9" s="137"/>
      <c r="OG9" s="137"/>
      <c r="OH9" s="137"/>
      <c r="OI9" s="137"/>
      <c r="OJ9" s="137"/>
      <c r="OK9" s="137"/>
      <c r="OL9" s="137"/>
      <c r="OM9" s="137"/>
      <c r="ON9" s="137"/>
      <c r="OO9" s="137"/>
      <c r="OP9" s="137"/>
      <c r="OQ9" s="137"/>
      <c r="OR9" s="137"/>
      <c r="OS9" s="137"/>
      <c r="OT9" s="137"/>
      <c r="OU9" s="137"/>
      <c r="OV9" s="137"/>
      <c r="OW9" s="137"/>
      <c r="OX9" s="119"/>
      <c r="OY9" s="119"/>
      <c r="OZ9" s="119"/>
      <c r="PA9" s="119"/>
      <c r="PB9" s="119"/>
      <c r="PC9" s="119"/>
      <c r="PD9" s="119"/>
      <c r="PE9" s="119"/>
      <c r="PF9" s="119"/>
      <c r="PG9" s="119"/>
      <c r="PH9" s="119"/>
      <c r="PI9" s="119"/>
      <c r="PJ9" s="119"/>
      <c r="PK9" s="119"/>
      <c r="PL9" s="119"/>
      <c r="PM9" s="119"/>
      <c r="PN9" s="119"/>
      <c r="PO9" s="119"/>
      <c r="PP9" s="119"/>
      <c r="PQ9" s="119"/>
      <c r="PR9" s="119"/>
      <c r="PS9" s="119"/>
      <c r="PT9" s="119"/>
      <c r="PU9" s="119"/>
      <c r="PV9" s="119"/>
      <c r="PW9" s="119"/>
      <c r="PX9" s="119"/>
      <c r="PY9" s="119"/>
      <c r="PZ9" s="119"/>
      <c r="QA9" s="119"/>
      <c r="QB9" s="119"/>
      <c r="QC9" s="119"/>
      <c r="QD9" s="119"/>
      <c r="QE9" s="137"/>
      <c r="QF9" s="137"/>
      <c r="QG9" s="137"/>
      <c r="QH9" s="137"/>
      <c r="QI9" s="137"/>
      <c r="QJ9" s="137"/>
      <c r="QK9" s="137"/>
      <c r="QL9" s="137"/>
      <c r="QM9" s="137"/>
      <c r="QN9" s="137"/>
      <c r="QO9" s="137"/>
      <c r="QP9" s="137"/>
      <c r="QQ9" s="137"/>
      <c r="QR9" s="137"/>
      <c r="QS9" s="137"/>
      <c r="QT9" s="137"/>
      <c r="QU9" s="137"/>
      <c r="QV9" s="137"/>
      <c r="QW9" s="137"/>
      <c r="QX9" s="137"/>
      <c r="QY9" s="137"/>
      <c r="QZ9" s="137"/>
      <c r="RA9" s="137"/>
      <c r="RB9" s="137"/>
      <c r="RC9" s="137"/>
      <c r="RD9" s="137"/>
      <c r="RE9" s="137"/>
      <c r="RF9" s="137"/>
      <c r="RG9" s="137"/>
      <c r="RH9" s="137"/>
      <c r="RI9" s="74"/>
      <c r="RJ9" s="74"/>
      <c r="RK9" s="74"/>
      <c r="RL9" s="74"/>
      <c r="RM9" s="74"/>
      <c r="RN9" s="74"/>
      <c r="RO9" s="74"/>
      <c r="RP9" s="74"/>
      <c r="RQ9" s="74"/>
      <c r="RR9" s="74"/>
      <c r="RS9" s="74"/>
      <c r="RT9" s="74"/>
      <c r="RU9" s="74"/>
      <c r="RV9" s="74"/>
      <c r="RW9" s="74"/>
      <c r="RX9" s="74"/>
      <c r="RY9" s="74"/>
      <c r="RZ9" s="74"/>
      <c r="SA9" s="74"/>
      <c r="SB9" s="74"/>
      <c r="SC9" s="74"/>
      <c r="SD9" s="74"/>
      <c r="SE9" s="74"/>
      <c r="SF9" s="74"/>
      <c r="SG9" s="74"/>
      <c r="SH9" s="74"/>
      <c r="SI9" s="74"/>
      <c r="SJ9" s="74"/>
      <c r="SK9" s="74"/>
      <c r="SL9" s="74"/>
      <c r="SM9" s="74"/>
      <c r="SN9" s="74"/>
      <c r="SO9" s="74"/>
      <c r="SP9" s="74"/>
      <c r="SQ9" s="74"/>
      <c r="SR9" s="74"/>
      <c r="SS9" s="74"/>
      <c r="ST9" s="74"/>
      <c r="SU9" s="74"/>
      <c r="SV9" s="74"/>
      <c r="SW9" s="74"/>
      <c r="SX9" s="74"/>
      <c r="SY9" s="74"/>
      <c r="SZ9" s="74"/>
      <c r="TA9" s="74"/>
      <c r="TB9" s="74"/>
      <c r="TC9" s="74"/>
      <c r="TD9" s="74"/>
      <c r="TE9" s="74"/>
      <c r="TF9" s="74"/>
      <c r="TG9" s="74"/>
      <c r="TH9" s="74"/>
      <c r="TI9" s="74"/>
      <c r="TJ9" s="74"/>
      <c r="TK9" s="74"/>
      <c r="TL9" s="74"/>
      <c r="TM9" s="74"/>
      <c r="TN9" s="74"/>
      <c r="TO9" s="74"/>
      <c r="TP9" s="74"/>
      <c r="TQ9" s="74"/>
      <c r="TR9" s="74"/>
      <c r="TS9" s="74"/>
      <c r="TT9" s="74"/>
      <c r="TU9" s="74"/>
      <c r="TV9" s="74"/>
      <c r="TW9" s="74"/>
      <c r="TX9" s="74"/>
      <c r="TY9" s="74"/>
      <c r="TZ9" s="74"/>
      <c r="UA9" s="74"/>
      <c r="UB9" s="74"/>
      <c r="UC9" s="74"/>
      <c r="UD9" s="74"/>
      <c r="UE9" s="74"/>
      <c r="UF9" s="74"/>
      <c r="UG9" s="74"/>
      <c r="UH9" s="74"/>
      <c r="UI9" s="74"/>
      <c r="UJ9" s="74"/>
      <c r="UK9" s="74"/>
      <c r="UL9" s="74"/>
      <c r="UM9" s="74"/>
      <c r="UN9" s="74"/>
      <c r="UO9" s="74"/>
      <c r="UP9" s="74"/>
      <c r="UQ9" s="74"/>
      <c r="UR9" s="74"/>
      <c r="US9" s="74"/>
      <c r="UT9" s="74"/>
      <c r="UU9" s="74"/>
      <c r="UV9" s="74"/>
      <c r="UW9" s="74"/>
      <c r="UX9" s="74"/>
      <c r="UY9" s="74"/>
      <c r="UZ9" s="74"/>
      <c r="VA9" s="74"/>
      <c r="VB9" s="74"/>
      <c r="VC9" s="74"/>
      <c r="VD9" s="74"/>
      <c r="VE9" s="74"/>
      <c r="VF9" s="74"/>
      <c r="VG9" s="74"/>
      <c r="VH9" s="74"/>
      <c r="VI9" s="74"/>
      <c r="VJ9" s="74"/>
      <c r="VK9" s="74"/>
      <c r="VL9" s="74"/>
      <c r="VM9" s="74"/>
      <c r="VN9" s="74"/>
      <c r="VO9" s="74"/>
      <c r="VP9" s="74"/>
      <c r="VQ9" s="74"/>
      <c r="VR9" s="74"/>
      <c r="VS9" s="74"/>
      <c r="VT9" s="74"/>
      <c r="VU9" s="74"/>
      <c r="VV9" s="74"/>
      <c r="VW9" s="74"/>
      <c r="VX9" s="74"/>
      <c r="VY9" s="74"/>
      <c r="VZ9" s="74"/>
      <c r="WA9" s="74"/>
      <c r="WB9" s="74"/>
      <c r="WC9" s="74"/>
      <c r="WD9" s="74"/>
      <c r="WE9" s="74"/>
      <c r="WF9" s="74"/>
      <c r="WG9" s="74"/>
      <c r="WH9" s="74"/>
      <c r="WI9" s="74"/>
      <c r="WJ9" s="74"/>
      <c r="WK9" s="74"/>
      <c r="WL9" s="74"/>
      <c r="WM9" s="74"/>
      <c r="WN9" s="74"/>
      <c r="WO9" s="74"/>
      <c r="WP9" s="74"/>
      <c r="WQ9" s="74"/>
      <c r="WR9" s="74"/>
      <c r="WS9" s="74"/>
      <c r="WT9" s="74"/>
      <c r="WU9" s="74"/>
      <c r="WV9" s="74"/>
      <c r="WW9" s="74"/>
      <c r="WX9" s="74"/>
      <c r="WY9" s="74"/>
      <c r="WZ9" s="74"/>
      <c r="XA9" s="74"/>
      <c r="XB9" s="74"/>
      <c r="XC9" s="74"/>
      <c r="XD9" s="74"/>
      <c r="XE9" s="74"/>
      <c r="XF9" s="74"/>
      <c r="XG9" s="74"/>
      <c r="XH9" s="74"/>
      <c r="XI9" s="74"/>
      <c r="XJ9" s="74"/>
      <c r="XK9" s="74"/>
    </row>
    <row r="10" spans="1:635" ht="30" hidden="1" customHeight="1" x14ac:dyDescent="0.25">
      <c r="A10" s="156"/>
      <c r="B10" s="65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133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135"/>
      <c r="EL10" s="135"/>
      <c r="EM10" s="135"/>
      <c r="EN10" s="135"/>
      <c r="EO10" s="135"/>
      <c r="EP10" s="135"/>
      <c r="EQ10" s="135"/>
      <c r="ER10" s="135"/>
      <c r="ES10" s="135"/>
      <c r="ET10" s="135"/>
      <c r="EU10" s="135"/>
      <c r="EV10" s="135"/>
      <c r="EW10" s="135"/>
      <c r="EX10" s="135"/>
      <c r="EY10" s="135"/>
      <c r="EZ10" s="135"/>
      <c r="FA10" s="135"/>
      <c r="FB10" s="135"/>
      <c r="FC10" s="135"/>
      <c r="FD10" s="135"/>
      <c r="FE10" s="135"/>
      <c r="FF10" s="135"/>
      <c r="FG10" s="135"/>
      <c r="FH10" s="135"/>
      <c r="FI10" s="135"/>
      <c r="FJ10" s="135"/>
      <c r="FK10" s="135"/>
      <c r="FL10" s="135"/>
      <c r="FM10" s="135"/>
      <c r="FN10" s="135"/>
      <c r="FO10" s="135"/>
      <c r="FP10" s="135"/>
      <c r="FQ10" s="135"/>
      <c r="FR10" s="135"/>
      <c r="FS10" s="135"/>
      <c r="FT10" s="135"/>
      <c r="FU10" s="135"/>
      <c r="FV10" s="135"/>
      <c r="FW10" s="135"/>
      <c r="FX10" s="135"/>
      <c r="FY10" s="135"/>
      <c r="FZ10" s="135"/>
      <c r="GA10" s="135"/>
      <c r="GB10" s="135"/>
      <c r="GC10" s="135"/>
      <c r="GD10" s="135"/>
      <c r="GE10" s="135"/>
      <c r="GF10" s="135"/>
      <c r="GG10" s="135"/>
      <c r="GH10" s="135"/>
      <c r="GI10" s="135"/>
      <c r="GJ10" s="135"/>
      <c r="GK10" s="135"/>
      <c r="GL10" s="135"/>
      <c r="GM10" s="135"/>
      <c r="GN10" s="135"/>
      <c r="GO10" s="135"/>
      <c r="GP10" s="135"/>
      <c r="GQ10" s="135"/>
      <c r="GR10" s="135"/>
      <c r="GS10" s="135"/>
      <c r="GT10" s="135"/>
      <c r="GU10" s="135"/>
      <c r="GV10" s="135"/>
      <c r="GW10" s="135"/>
      <c r="GX10" s="135"/>
      <c r="GY10" s="135"/>
      <c r="GZ10" s="135"/>
      <c r="HA10" s="135"/>
      <c r="HB10" s="135"/>
      <c r="HC10" s="135"/>
      <c r="HD10" s="135"/>
      <c r="HE10" s="135"/>
      <c r="HF10" s="135"/>
      <c r="HG10" s="135"/>
      <c r="HH10" s="135"/>
      <c r="HI10" s="135"/>
      <c r="HJ10" s="135"/>
      <c r="HK10" s="135"/>
      <c r="HL10" s="135"/>
      <c r="HM10" s="135"/>
      <c r="HN10" s="135"/>
      <c r="HO10" s="135"/>
      <c r="HP10" s="135"/>
      <c r="HQ10" s="135"/>
      <c r="HR10" s="135"/>
      <c r="HS10" s="135"/>
      <c r="HT10" s="135"/>
      <c r="HU10" s="135"/>
      <c r="HV10" s="135"/>
      <c r="HW10" s="135"/>
      <c r="HX10" s="135"/>
      <c r="HY10" s="135"/>
      <c r="HZ10" s="135"/>
      <c r="IA10" s="135"/>
      <c r="IB10" s="135"/>
      <c r="IC10" s="135"/>
      <c r="ID10" s="135"/>
      <c r="IE10" s="135"/>
      <c r="IF10" s="135"/>
      <c r="IG10" s="135"/>
      <c r="IH10" s="135"/>
      <c r="II10" s="135"/>
      <c r="IJ10" s="135"/>
      <c r="IK10" s="135"/>
      <c r="IL10" s="135"/>
      <c r="IM10" s="135"/>
      <c r="IN10" s="135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  <c r="JC10" s="78"/>
      <c r="JD10" s="78"/>
      <c r="JE10" s="78"/>
      <c r="JF10" s="78"/>
      <c r="JG10" s="78"/>
      <c r="JH10" s="78"/>
      <c r="JI10" s="78"/>
      <c r="JJ10" s="78"/>
      <c r="JK10" s="78"/>
      <c r="JL10" s="78"/>
      <c r="JM10" s="78"/>
      <c r="JN10" s="78"/>
      <c r="JO10" s="78"/>
      <c r="JP10" s="78"/>
      <c r="JQ10" s="78"/>
      <c r="JR10" s="78"/>
      <c r="JS10" s="78"/>
      <c r="JT10" s="78"/>
      <c r="JU10" s="78"/>
      <c r="JV10" s="78"/>
      <c r="JW10" s="78"/>
      <c r="JX10" s="78"/>
      <c r="JY10" s="78"/>
      <c r="JZ10" s="78"/>
      <c r="KA10" s="78"/>
      <c r="KB10" s="78"/>
      <c r="KC10" s="78"/>
      <c r="KD10" s="78"/>
      <c r="KE10" s="78"/>
      <c r="KF10" s="78"/>
      <c r="KG10" s="78"/>
      <c r="KH10" s="55"/>
      <c r="KI10" s="55"/>
      <c r="KJ10" s="55"/>
      <c r="KK10" s="55"/>
      <c r="KL10" s="55"/>
      <c r="KM10" s="55"/>
      <c r="KN10" s="55"/>
      <c r="KO10" s="55"/>
      <c r="KP10" s="55"/>
      <c r="KQ10" s="55"/>
      <c r="KR10" s="55"/>
      <c r="KS10" s="55"/>
      <c r="KT10" s="55"/>
      <c r="KU10" s="55"/>
      <c r="KV10" s="55"/>
      <c r="KW10" s="55"/>
      <c r="KX10" s="55"/>
      <c r="KY10" s="55"/>
      <c r="KZ10" s="55"/>
      <c r="LA10" s="55"/>
      <c r="LB10" s="55"/>
      <c r="LC10" s="55"/>
      <c r="LD10" s="55"/>
      <c r="LE10" s="55"/>
      <c r="LF10" s="55"/>
      <c r="LG10" s="55"/>
      <c r="LH10" s="55"/>
      <c r="LI10" s="55"/>
      <c r="LJ10" s="55"/>
      <c r="LK10" s="55"/>
      <c r="LL10" s="55"/>
      <c r="LM10" s="55"/>
      <c r="LN10" s="55"/>
      <c r="LO10" s="55"/>
      <c r="LP10" s="55"/>
      <c r="LQ10" s="55"/>
      <c r="LR10" s="55"/>
      <c r="LS10" s="55"/>
      <c r="LT10" s="55"/>
      <c r="LU10" s="55"/>
      <c r="LV10" s="55"/>
      <c r="LW10" s="55"/>
      <c r="LX10" s="55"/>
      <c r="LY10" s="55"/>
      <c r="LZ10" s="55"/>
      <c r="MA10" s="55"/>
      <c r="MB10" s="55"/>
      <c r="MC10" s="55"/>
      <c r="MD10" s="55"/>
      <c r="ME10" s="55"/>
      <c r="MF10" s="55"/>
      <c r="MG10" s="55"/>
      <c r="MH10" s="55"/>
      <c r="MI10" s="55"/>
      <c r="MJ10" s="108"/>
      <c r="MK10" s="108"/>
      <c r="ML10" s="108"/>
      <c r="MM10" s="108"/>
      <c r="MN10" s="108"/>
      <c r="MO10" s="108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38"/>
      <c r="NO10" s="138"/>
      <c r="NP10" s="138"/>
      <c r="NQ10" s="138"/>
      <c r="NR10" s="138"/>
      <c r="NS10" s="138"/>
      <c r="NT10" s="138"/>
      <c r="NU10" s="138"/>
      <c r="NV10" s="138"/>
      <c r="NW10" s="138"/>
      <c r="NX10" s="138"/>
      <c r="NY10" s="138"/>
      <c r="NZ10" s="138"/>
      <c r="OA10" s="138"/>
      <c r="OB10" s="138"/>
      <c r="OC10" s="138"/>
      <c r="OD10" s="138"/>
      <c r="OE10" s="138"/>
      <c r="OF10" s="138"/>
      <c r="OG10" s="138"/>
      <c r="OH10" s="138"/>
      <c r="OI10" s="138"/>
      <c r="OJ10" s="138"/>
      <c r="OK10" s="138"/>
      <c r="OL10" s="138"/>
      <c r="OM10" s="138"/>
      <c r="ON10" s="138"/>
      <c r="OO10" s="138"/>
      <c r="OP10" s="138"/>
      <c r="OQ10" s="138"/>
      <c r="OR10" s="138"/>
      <c r="OS10" s="138"/>
      <c r="OT10" s="138"/>
      <c r="OU10" s="138"/>
      <c r="OV10" s="138"/>
      <c r="OW10" s="138"/>
      <c r="OX10" s="119"/>
      <c r="OY10" s="119"/>
      <c r="OZ10" s="119"/>
      <c r="PA10" s="119"/>
      <c r="PB10" s="119"/>
      <c r="PC10" s="119"/>
      <c r="PD10" s="119"/>
      <c r="PE10" s="119"/>
      <c r="PF10" s="119"/>
      <c r="PG10" s="119"/>
      <c r="PH10" s="119"/>
      <c r="PI10" s="119"/>
      <c r="PJ10" s="119"/>
      <c r="PK10" s="119"/>
      <c r="PL10" s="119"/>
      <c r="PM10" s="119"/>
      <c r="PN10" s="119"/>
      <c r="PO10" s="119"/>
      <c r="PP10" s="119"/>
      <c r="PQ10" s="119"/>
      <c r="PR10" s="119"/>
      <c r="PS10" s="119"/>
      <c r="PT10" s="119"/>
      <c r="PU10" s="119"/>
      <c r="PV10" s="119"/>
      <c r="PW10" s="119"/>
      <c r="PX10" s="119"/>
      <c r="PY10" s="119"/>
      <c r="PZ10" s="119"/>
      <c r="QA10" s="119"/>
      <c r="QB10" s="119"/>
      <c r="QC10" s="119"/>
      <c r="QD10" s="119"/>
      <c r="QE10" s="138"/>
      <c r="QF10" s="138"/>
      <c r="QG10" s="138"/>
      <c r="QH10" s="138"/>
      <c r="QI10" s="138"/>
      <c r="QJ10" s="138"/>
      <c r="QK10" s="138"/>
      <c r="QL10" s="138"/>
      <c r="QM10" s="138"/>
      <c r="QN10" s="138"/>
      <c r="QO10" s="138"/>
      <c r="QP10" s="138"/>
      <c r="QQ10" s="138"/>
      <c r="QR10" s="138"/>
      <c r="QS10" s="138"/>
      <c r="QT10" s="138"/>
      <c r="QU10" s="138"/>
      <c r="QV10" s="138"/>
      <c r="QW10" s="138"/>
      <c r="QX10" s="138"/>
      <c r="QY10" s="138"/>
      <c r="QZ10" s="138"/>
      <c r="RA10" s="138"/>
      <c r="RB10" s="138"/>
      <c r="RC10" s="138"/>
      <c r="RD10" s="138"/>
      <c r="RE10" s="138"/>
      <c r="RF10" s="138"/>
      <c r="RG10" s="138"/>
      <c r="RH10" s="138"/>
      <c r="RI10" s="74"/>
      <c r="RJ10" s="74"/>
      <c r="RK10" s="74"/>
      <c r="RL10" s="74"/>
      <c r="RM10" s="74"/>
      <c r="RN10" s="74"/>
      <c r="RO10" s="74"/>
      <c r="RP10" s="74"/>
      <c r="RQ10" s="74"/>
      <c r="RR10" s="74"/>
      <c r="RS10" s="74"/>
      <c r="RT10" s="74"/>
      <c r="RU10" s="74"/>
      <c r="RV10" s="74"/>
      <c r="RW10" s="74"/>
      <c r="RX10" s="74"/>
      <c r="RY10" s="74"/>
      <c r="RZ10" s="74"/>
      <c r="SA10" s="74"/>
      <c r="SB10" s="74"/>
      <c r="SC10" s="74"/>
      <c r="SD10" s="74"/>
      <c r="SE10" s="74"/>
      <c r="SF10" s="74"/>
      <c r="SG10" s="74"/>
      <c r="SH10" s="74"/>
      <c r="SI10" s="74"/>
      <c r="SJ10" s="74"/>
      <c r="SK10" s="74"/>
      <c r="SL10" s="74"/>
      <c r="SM10" s="74"/>
      <c r="SN10" s="74"/>
      <c r="SO10" s="74"/>
      <c r="SP10" s="74"/>
      <c r="SQ10" s="74"/>
      <c r="SR10" s="74"/>
      <c r="SS10" s="74"/>
      <c r="ST10" s="74"/>
      <c r="SU10" s="74"/>
      <c r="SV10" s="74"/>
      <c r="SW10" s="74"/>
      <c r="SX10" s="74"/>
      <c r="SY10" s="74"/>
      <c r="SZ10" s="74"/>
      <c r="TA10" s="74"/>
      <c r="TB10" s="74"/>
      <c r="TC10" s="74"/>
      <c r="TD10" s="74"/>
      <c r="TE10" s="74"/>
      <c r="TF10" s="74"/>
      <c r="TG10" s="74"/>
      <c r="TH10" s="74"/>
      <c r="TI10" s="74"/>
      <c r="TJ10" s="74"/>
      <c r="TK10" s="74"/>
      <c r="TL10" s="74"/>
      <c r="TM10" s="74"/>
      <c r="TN10" s="74"/>
      <c r="TO10" s="74"/>
      <c r="TP10" s="74"/>
      <c r="TQ10" s="74"/>
      <c r="TR10" s="74"/>
      <c r="TS10" s="74"/>
      <c r="TT10" s="74"/>
      <c r="TU10" s="74"/>
      <c r="TV10" s="74"/>
      <c r="TW10" s="74"/>
      <c r="TX10" s="74"/>
      <c r="TY10" s="74"/>
      <c r="TZ10" s="74"/>
      <c r="UA10" s="74"/>
      <c r="UB10" s="74"/>
      <c r="UC10" s="74"/>
      <c r="UD10" s="74"/>
      <c r="UE10" s="74"/>
      <c r="UF10" s="74"/>
      <c r="UG10" s="74"/>
      <c r="UH10" s="74"/>
      <c r="UI10" s="74"/>
      <c r="UJ10" s="74"/>
      <c r="UK10" s="74"/>
      <c r="UL10" s="74"/>
      <c r="UM10" s="74"/>
      <c r="UN10" s="74"/>
      <c r="UO10" s="74"/>
      <c r="UP10" s="74"/>
      <c r="UQ10" s="74"/>
      <c r="UR10" s="74"/>
      <c r="US10" s="74"/>
      <c r="UT10" s="74"/>
      <c r="UU10" s="74"/>
      <c r="UV10" s="74"/>
      <c r="UW10" s="74"/>
      <c r="UX10" s="74"/>
      <c r="UY10" s="74"/>
      <c r="UZ10" s="74"/>
      <c r="VA10" s="74"/>
      <c r="VB10" s="74"/>
      <c r="VC10" s="74"/>
      <c r="VD10" s="74"/>
      <c r="VE10" s="74"/>
      <c r="VF10" s="74"/>
      <c r="VG10" s="74"/>
      <c r="VH10" s="74"/>
      <c r="VI10" s="74"/>
      <c r="VJ10" s="74"/>
      <c r="VK10" s="74"/>
      <c r="VL10" s="74"/>
      <c r="VM10" s="74"/>
      <c r="VN10" s="74"/>
      <c r="VO10" s="74"/>
      <c r="VP10" s="74"/>
      <c r="VQ10" s="74"/>
      <c r="VR10" s="74"/>
      <c r="VS10" s="74"/>
      <c r="VT10" s="74"/>
      <c r="VU10" s="74"/>
      <c r="VV10" s="74"/>
      <c r="VW10" s="74"/>
      <c r="VX10" s="74"/>
      <c r="VY10" s="74"/>
      <c r="VZ10" s="74"/>
      <c r="WA10" s="74"/>
      <c r="WB10" s="74"/>
      <c r="WC10" s="74"/>
      <c r="WD10" s="74"/>
      <c r="WE10" s="74"/>
      <c r="WF10" s="74"/>
      <c r="WG10" s="74"/>
      <c r="WH10" s="74"/>
      <c r="WI10" s="74"/>
      <c r="WJ10" s="74"/>
      <c r="WK10" s="74"/>
      <c r="WL10" s="74"/>
      <c r="WM10" s="74"/>
      <c r="WN10" s="74"/>
      <c r="WO10" s="74"/>
      <c r="WP10" s="74"/>
      <c r="WQ10" s="74"/>
      <c r="WR10" s="74"/>
      <c r="WS10" s="74"/>
      <c r="WT10" s="74"/>
      <c r="WU10" s="74"/>
      <c r="WV10" s="74"/>
      <c r="WW10" s="74"/>
      <c r="WX10" s="74"/>
      <c r="WY10" s="74"/>
      <c r="WZ10" s="74"/>
      <c r="XA10" s="74"/>
      <c r="XB10" s="74"/>
      <c r="XC10" s="74"/>
      <c r="XD10" s="74"/>
      <c r="XE10" s="74"/>
      <c r="XF10" s="74"/>
      <c r="XG10" s="74"/>
      <c r="XH10" s="74"/>
      <c r="XI10" s="74"/>
      <c r="XJ10" s="74"/>
      <c r="XK10" s="74"/>
    </row>
    <row r="11" spans="1:635" ht="16.5" thickBot="1" x14ac:dyDescent="0.3">
      <c r="A11" s="156"/>
      <c r="B11" s="65"/>
      <c r="C11" s="56" t="s">
        <v>234</v>
      </c>
      <c r="D11" s="57" t="s">
        <v>2</v>
      </c>
      <c r="E11" s="57" t="s">
        <v>3</v>
      </c>
      <c r="F11" s="78" t="s">
        <v>235</v>
      </c>
      <c r="G11" s="78" t="s">
        <v>4</v>
      </c>
      <c r="H11" s="78" t="s">
        <v>5</v>
      </c>
      <c r="I11" s="78" t="s">
        <v>236</v>
      </c>
      <c r="J11" s="78" t="s">
        <v>6</v>
      </c>
      <c r="K11" s="78" t="s">
        <v>7</v>
      </c>
      <c r="L11" s="57" t="s">
        <v>306</v>
      </c>
      <c r="M11" s="57" t="s">
        <v>6</v>
      </c>
      <c r="N11" s="57" t="s">
        <v>7</v>
      </c>
      <c r="O11" s="57" t="s">
        <v>237</v>
      </c>
      <c r="P11" s="57" t="s">
        <v>8</v>
      </c>
      <c r="Q11" s="57" t="s">
        <v>1</v>
      </c>
      <c r="R11" s="57" t="s">
        <v>238</v>
      </c>
      <c r="S11" s="57" t="s">
        <v>3</v>
      </c>
      <c r="T11" s="57" t="s">
        <v>9</v>
      </c>
      <c r="U11" s="57" t="s">
        <v>239</v>
      </c>
      <c r="V11" s="57" t="s">
        <v>3</v>
      </c>
      <c r="W11" s="57" t="s">
        <v>9</v>
      </c>
      <c r="X11" s="58" t="s">
        <v>240</v>
      </c>
      <c r="Y11" s="53" t="s">
        <v>7</v>
      </c>
      <c r="Z11" s="56" t="s">
        <v>10</v>
      </c>
      <c r="AA11" s="57" t="s">
        <v>241</v>
      </c>
      <c r="AB11" s="57" t="s">
        <v>11</v>
      </c>
      <c r="AC11" s="57" t="s">
        <v>12</v>
      </c>
      <c r="AD11" s="57" t="s">
        <v>242</v>
      </c>
      <c r="AE11" s="57" t="s">
        <v>1</v>
      </c>
      <c r="AF11" s="57" t="s">
        <v>2</v>
      </c>
      <c r="AG11" s="57" t="s">
        <v>243</v>
      </c>
      <c r="AH11" s="57" t="s">
        <v>9</v>
      </c>
      <c r="AI11" s="57" t="s">
        <v>4</v>
      </c>
      <c r="AJ11" s="79" t="s">
        <v>244</v>
      </c>
      <c r="AK11" s="104"/>
      <c r="AL11" s="104"/>
      <c r="AM11" s="79" t="s">
        <v>245</v>
      </c>
      <c r="AN11" s="104"/>
      <c r="AO11" s="104"/>
      <c r="AP11" s="79" t="s">
        <v>307</v>
      </c>
      <c r="AQ11" s="104"/>
      <c r="AR11" s="104"/>
      <c r="AS11" s="79" t="s">
        <v>246</v>
      </c>
      <c r="AT11" s="104"/>
      <c r="AU11" s="104"/>
      <c r="AV11" s="79" t="s">
        <v>247</v>
      </c>
      <c r="AW11" s="104"/>
      <c r="AX11" s="104"/>
      <c r="AY11" s="79" t="s">
        <v>248</v>
      </c>
      <c r="AZ11" s="104"/>
      <c r="BA11" s="104"/>
      <c r="BB11" s="79" t="s">
        <v>249</v>
      </c>
      <c r="BC11" s="104"/>
      <c r="BD11" s="104"/>
      <c r="BE11" s="78" t="s">
        <v>250</v>
      </c>
      <c r="BF11" s="78"/>
      <c r="BG11" s="78"/>
      <c r="BH11" s="121" t="s">
        <v>251</v>
      </c>
      <c r="BI11" s="122"/>
      <c r="BJ11" s="123"/>
      <c r="BK11" s="58" t="s">
        <v>252</v>
      </c>
      <c r="BL11" s="53"/>
      <c r="BM11" s="56"/>
      <c r="BN11" s="58" t="s">
        <v>253</v>
      </c>
      <c r="BO11" s="53"/>
      <c r="BP11" s="56"/>
      <c r="BQ11" s="58" t="s">
        <v>254</v>
      </c>
      <c r="BR11" s="53"/>
      <c r="BS11" s="56"/>
      <c r="BT11" s="58" t="s">
        <v>308</v>
      </c>
      <c r="BU11" s="53"/>
      <c r="BV11" s="56"/>
      <c r="BW11" s="121" t="s">
        <v>255</v>
      </c>
      <c r="BX11" s="122"/>
      <c r="BY11" s="122"/>
      <c r="BZ11" s="122" t="s">
        <v>324</v>
      </c>
      <c r="CA11" s="122"/>
      <c r="CB11" s="122"/>
      <c r="CC11" s="122" t="s">
        <v>325</v>
      </c>
      <c r="CD11" s="122"/>
      <c r="CE11" s="122"/>
      <c r="CF11" s="122" t="s">
        <v>326</v>
      </c>
      <c r="CG11" s="122"/>
      <c r="CH11" s="122"/>
      <c r="CI11" s="122" t="s">
        <v>327</v>
      </c>
      <c r="CJ11" s="122"/>
      <c r="CK11" s="122"/>
      <c r="CL11" s="122" t="s">
        <v>328</v>
      </c>
      <c r="CM11" s="122"/>
      <c r="CN11" s="123"/>
      <c r="CO11" s="56" t="s">
        <v>256</v>
      </c>
      <c r="CP11" s="57"/>
      <c r="CQ11" s="57"/>
      <c r="CR11" s="58" t="s">
        <v>257</v>
      </c>
      <c r="CS11" s="53"/>
      <c r="CT11" s="56"/>
      <c r="CU11" s="58" t="s">
        <v>258</v>
      </c>
      <c r="CV11" s="53"/>
      <c r="CW11" s="56"/>
      <c r="CX11" s="57" t="s">
        <v>309</v>
      </c>
      <c r="CY11" s="57"/>
      <c r="CZ11" s="57"/>
      <c r="DA11" s="57" t="s">
        <v>259</v>
      </c>
      <c r="DB11" s="57"/>
      <c r="DC11" s="57"/>
      <c r="DD11" s="57" t="s">
        <v>260</v>
      </c>
      <c r="DE11" s="57"/>
      <c r="DF11" s="57"/>
      <c r="DG11" s="80" t="s">
        <v>261</v>
      </c>
      <c r="DH11" s="80"/>
      <c r="DI11" s="80"/>
      <c r="DJ11" s="57" t="s">
        <v>262</v>
      </c>
      <c r="DK11" s="57"/>
      <c r="DL11" s="57"/>
      <c r="DM11" s="57" t="s">
        <v>263</v>
      </c>
      <c r="DN11" s="57"/>
      <c r="DO11" s="57"/>
      <c r="DP11" s="57" t="s">
        <v>264</v>
      </c>
      <c r="DQ11" s="57"/>
      <c r="DR11" s="57"/>
      <c r="DS11" s="57" t="s">
        <v>265</v>
      </c>
      <c r="DT11" s="57"/>
      <c r="DU11" s="57"/>
      <c r="DV11" s="57" t="s">
        <v>266</v>
      </c>
      <c r="DW11" s="57"/>
      <c r="DX11" s="57"/>
      <c r="DY11" s="80" t="s">
        <v>267</v>
      </c>
      <c r="DZ11" s="80"/>
      <c r="EA11" s="80"/>
      <c r="EB11" s="80" t="s">
        <v>310</v>
      </c>
      <c r="EC11" s="80"/>
      <c r="ED11" s="85"/>
      <c r="EE11" s="78" t="s">
        <v>268</v>
      </c>
      <c r="EF11" s="78"/>
      <c r="EG11" s="78"/>
      <c r="EH11" s="78" t="s">
        <v>269</v>
      </c>
      <c r="EI11" s="78"/>
      <c r="EJ11" s="78"/>
      <c r="EK11" s="74" t="s">
        <v>270</v>
      </c>
      <c r="EL11" s="74"/>
      <c r="EM11" s="74"/>
      <c r="EN11" s="78" t="s">
        <v>271</v>
      </c>
      <c r="EO11" s="78"/>
      <c r="EP11" s="78"/>
      <c r="EQ11" s="78" t="s">
        <v>272</v>
      </c>
      <c r="ER11" s="78"/>
      <c r="ES11" s="79"/>
      <c r="ET11" s="78" t="s">
        <v>273</v>
      </c>
      <c r="EU11" s="78"/>
      <c r="EV11" s="78"/>
      <c r="EW11" s="78" t="s">
        <v>274</v>
      </c>
      <c r="EX11" s="78"/>
      <c r="EY11" s="78"/>
      <c r="EZ11" s="78" t="s">
        <v>275</v>
      </c>
      <c r="FA11" s="78"/>
      <c r="FB11" s="78"/>
      <c r="FC11" s="78" t="s">
        <v>276</v>
      </c>
      <c r="FD11" s="78"/>
      <c r="FE11" s="78"/>
      <c r="FF11" s="78" t="s">
        <v>311</v>
      </c>
      <c r="FG11" s="78"/>
      <c r="FH11" s="78"/>
      <c r="FI11" s="78" t="s">
        <v>277</v>
      </c>
      <c r="FJ11" s="78"/>
      <c r="FK11" s="78"/>
      <c r="FL11" s="78" t="s">
        <v>278</v>
      </c>
      <c r="FM11" s="78"/>
      <c r="FN11" s="78"/>
      <c r="FO11" s="78" t="s">
        <v>279</v>
      </c>
      <c r="FP11" s="78"/>
      <c r="FQ11" s="78"/>
      <c r="FR11" s="78" t="s">
        <v>280</v>
      </c>
      <c r="FS11" s="78"/>
      <c r="FT11" s="78"/>
      <c r="FU11" s="78" t="s">
        <v>281</v>
      </c>
      <c r="FV11" s="78"/>
      <c r="FW11" s="79"/>
      <c r="FX11" s="97" t="s">
        <v>282</v>
      </c>
      <c r="FY11" s="98"/>
      <c r="FZ11" s="99"/>
      <c r="GA11" s="97" t="s">
        <v>283</v>
      </c>
      <c r="GB11" s="98"/>
      <c r="GC11" s="99"/>
      <c r="GD11" s="97" t="s">
        <v>284</v>
      </c>
      <c r="GE11" s="98"/>
      <c r="GF11" s="99"/>
      <c r="GG11" s="97" t="s">
        <v>285</v>
      </c>
      <c r="GH11" s="98"/>
      <c r="GI11" s="99"/>
      <c r="GJ11" s="97" t="s">
        <v>312</v>
      </c>
      <c r="GK11" s="98"/>
      <c r="GL11" s="98"/>
      <c r="GM11" s="74" t="s">
        <v>286</v>
      </c>
      <c r="GN11" s="74"/>
      <c r="GO11" s="74"/>
      <c r="GP11" s="98" t="s">
        <v>287</v>
      </c>
      <c r="GQ11" s="98"/>
      <c r="GR11" s="99"/>
      <c r="GS11" s="97" t="s">
        <v>288</v>
      </c>
      <c r="GT11" s="98"/>
      <c r="GU11" s="99"/>
      <c r="GV11" s="97" t="s">
        <v>289</v>
      </c>
      <c r="GW11" s="98"/>
      <c r="GX11" s="99"/>
      <c r="GY11" s="97" t="s">
        <v>290</v>
      </c>
      <c r="GZ11" s="98"/>
      <c r="HA11" s="99"/>
      <c r="HB11" s="97" t="s">
        <v>313</v>
      </c>
      <c r="HC11" s="98"/>
      <c r="HD11" s="99"/>
      <c r="HE11" s="97" t="s">
        <v>314</v>
      </c>
      <c r="HF11" s="98"/>
      <c r="HG11" s="99"/>
      <c r="HH11" s="97" t="s">
        <v>315</v>
      </c>
      <c r="HI11" s="98"/>
      <c r="HJ11" s="99"/>
      <c r="HK11" s="97" t="s">
        <v>316</v>
      </c>
      <c r="HL11" s="98"/>
      <c r="HM11" s="99"/>
      <c r="HN11" s="97" t="s">
        <v>317</v>
      </c>
      <c r="HO11" s="98"/>
      <c r="HP11" s="99"/>
      <c r="HQ11" s="97" t="s">
        <v>318</v>
      </c>
      <c r="HR11" s="98"/>
      <c r="HS11" s="99"/>
      <c r="HT11" s="97" t="s">
        <v>319</v>
      </c>
      <c r="HU11" s="98"/>
      <c r="HV11" s="99"/>
      <c r="HW11" s="97" t="s">
        <v>320</v>
      </c>
      <c r="HX11" s="98"/>
      <c r="HY11" s="99"/>
      <c r="HZ11" s="97" t="s">
        <v>321</v>
      </c>
      <c r="IA11" s="98"/>
      <c r="IB11" s="99"/>
      <c r="IC11" s="97" t="s">
        <v>322</v>
      </c>
      <c r="ID11" s="98"/>
      <c r="IE11" s="99"/>
      <c r="IF11" s="97" t="s">
        <v>291</v>
      </c>
      <c r="IG11" s="98"/>
      <c r="IH11" s="99"/>
      <c r="II11" s="97" t="s">
        <v>292</v>
      </c>
      <c r="IJ11" s="98"/>
      <c r="IK11" s="99"/>
      <c r="IL11" s="97" t="s">
        <v>293</v>
      </c>
      <c r="IM11" s="98"/>
      <c r="IN11" s="99"/>
      <c r="IO11" s="99" t="s">
        <v>1242</v>
      </c>
      <c r="IP11" s="74"/>
      <c r="IQ11" s="74"/>
      <c r="IR11" s="74" t="s">
        <v>1243</v>
      </c>
      <c r="IS11" s="74"/>
      <c r="IT11" s="74"/>
      <c r="IU11" s="74" t="s">
        <v>1244</v>
      </c>
      <c r="IV11" s="74"/>
      <c r="IW11" s="74"/>
      <c r="IX11" s="74" t="s">
        <v>1245</v>
      </c>
      <c r="IY11" s="74"/>
      <c r="IZ11" s="74"/>
      <c r="JA11" s="74" t="s">
        <v>1246</v>
      </c>
      <c r="JB11" s="74"/>
      <c r="JC11" s="74"/>
      <c r="JD11" s="74" t="s">
        <v>1247</v>
      </c>
      <c r="JE11" s="74"/>
      <c r="JF11" s="74"/>
      <c r="JG11" s="74" t="s">
        <v>1248</v>
      </c>
      <c r="JH11" s="74"/>
      <c r="JI11" s="74"/>
      <c r="JJ11" s="74" t="s">
        <v>1249</v>
      </c>
      <c r="JK11" s="74"/>
      <c r="JL11" s="74"/>
      <c r="JM11" s="74" t="s">
        <v>1250</v>
      </c>
      <c r="JN11" s="74"/>
      <c r="JO11" s="74"/>
      <c r="JP11" s="74" t="s">
        <v>1251</v>
      </c>
      <c r="JQ11" s="74"/>
      <c r="JR11" s="74"/>
      <c r="JS11" s="74" t="s">
        <v>1252</v>
      </c>
      <c r="JT11" s="74"/>
      <c r="JU11" s="74"/>
      <c r="JV11" s="74" t="s">
        <v>1253</v>
      </c>
      <c r="JW11" s="74"/>
      <c r="JX11" s="97"/>
      <c r="JY11" s="74" t="s">
        <v>1254</v>
      </c>
      <c r="JZ11" s="74"/>
      <c r="KA11" s="74"/>
      <c r="KB11" s="74" t="s">
        <v>1255</v>
      </c>
      <c r="KC11" s="74"/>
      <c r="KD11" s="74"/>
      <c r="KE11" s="74" t="s">
        <v>1256</v>
      </c>
      <c r="KF11" s="74"/>
      <c r="KG11" s="74"/>
      <c r="KH11" s="99" t="s">
        <v>294</v>
      </c>
      <c r="KI11" s="74"/>
      <c r="KJ11" s="74"/>
      <c r="KK11" s="74" t="s">
        <v>295</v>
      </c>
      <c r="KL11" s="74"/>
      <c r="KM11" s="74"/>
      <c r="KN11" s="74" t="s">
        <v>296</v>
      </c>
      <c r="KO11" s="74"/>
      <c r="KP11" s="74"/>
      <c r="KQ11" s="74" t="s">
        <v>323</v>
      </c>
      <c r="KR11" s="74"/>
      <c r="KS11" s="74"/>
      <c r="KT11" s="74" t="s">
        <v>297</v>
      </c>
      <c r="KU11" s="74"/>
      <c r="KV11" s="74"/>
      <c r="KW11" s="74" t="s">
        <v>298</v>
      </c>
      <c r="KX11" s="74"/>
      <c r="KY11" s="74"/>
      <c r="KZ11" s="74" t="s">
        <v>299</v>
      </c>
      <c r="LA11" s="74"/>
      <c r="LB11" s="74"/>
      <c r="LC11" s="115" t="s">
        <v>300</v>
      </c>
      <c r="LD11" s="116"/>
      <c r="LE11" s="117"/>
      <c r="LF11" s="115" t="s">
        <v>301</v>
      </c>
      <c r="LG11" s="116"/>
      <c r="LH11" s="117"/>
      <c r="LI11" s="115" t="s">
        <v>302</v>
      </c>
      <c r="LJ11" s="116"/>
      <c r="LK11" s="117"/>
      <c r="LL11" s="115" t="s">
        <v>303</v>
      </c>
      <c r="LM11" s="116"/>
      <c r="LN11" s="117"/>
      <c r="LO11" s="115" t="s">
        <v>304</v>
      </c>
      <c r="LP11" s="116"/>
      <c r="LQ11" s="117"/>
      <c r="LR11" s="115" t="s">
        <v>305</v>
      </c>
      <c r="LS11" s="116"/>
      <c r="LT11" s="117"/>
      <c r="LU11" s="115" t="s">
        <v>329</v>
      </c>
      <c r="LV11" s="116"/>
      <c r="LW11" s="117"/>
      <c r="LX11" s="115" t="s">
        <v>330</v>
      </c>
      <c r="LY11" s="116"/>
      <c r="LZ11" s="117"/>
      <c r="MA11" s="115" t="s">
        <v>1257</v>
      </c>
      <c r="MB11" s="116"/>
      <c r="MC11" s="117"/>
      <c r="MD11" s="115" t="s">
        <v>1258</v>
      </c>
      <c r="ME11" s="116"/>
      <c r="MF11" s="117"/>
      <c r="MG11" s="115" t="s">
        <v>1259</v>
      </c>
      <c r="MH11" s="116"/>
      <c r="MI11" s="117"/>
      <c r="MJ11" s="115" t="s">
        <v>1260</v>
      </c>
      <c r="MK11" s="116"/>
      <c r="ML11" s="117"/>
      <c r="MM11" s="97" t="s">
        <v>1261</v>
      </c>
      <c r="MN11" s="98"/>
      <c r="MO11" s="99"/>
      <c r="MP11" s="97" t="s">
        <v>1262</v>
      </c>
      <c r="MQ11" s="98"/>
      <c r="MR11" s="99"/>
      <c r="MS11" s="97" t="s">
        <v>1263</v>
      </c>
      <c r="MT11" s="98"/>
      <c r="MU11" s="99"/>
      <c r="MV11" s="115" t="s">
        <v>1264</v>
      </c>
      <c r="MW11" s="116"/>
      <c r="MX11" s="117"/>
      <c r="MY11" s="115" t="s">
        <v>1265</v>
      </c>
      <c r="MZ11" s="116"/>
      <c r="NA11" s="117"/>
      <c r="NB11" s="97" t="s">
        <v>1266</v>
      </c>
      <c r="NC11" s="98"/>
      <c r="ND11" s="99"/>
      <c r="NE11" s="97" t="s">
        <v>1267</v>
      </c>
      <c r="NF11" s="98"/>
      <c r="NG11" s="99"/>
      <c r="NH11" s="97" t="s">
        <v>1268</v>
      </c>
      <c r="NI11" s="98"/>
      <c r="NJ11" s="99"/>
      <c r="NK11" s="99" t="s">
        <v>1269</v>
      </c>
      <c r="NL11" s="74"/>
      <c r="NM11" s="74"/>
      <c r="NN11" s="74" t="s">
        <v>1270</v>
      </c>
      <c r="NO11" s="74"/>
      <c r="NP11" s="74"/>
      <c r="NQ11" s="85" t="s">
        <v>1271</v>
      </c>
      <c r="NR11" s="86"/>
      <c r="NS11" s="87"/>
      <c r="NT11" s="74" t="s">
        <v>1272</v>
      </c>
      <c r="NU11" s="74"/>
      <c r="NV11" s="74"/>
      <c r="NW11" s="74" t="s">
        <v>1273</v>
      </c>
      <c r="NX11" s="74"/>
      <c r="NY11" s="74"/>
      <c r="NZ11" s="74" t="s">
        <v>1274</v>
      </c>
      <c r="OA11" s="74"/>
      <c r="OB11" s="74"/>
      <c r="OC11" s="74" t="s">
        <v>1275</v>
      </c>
      <c r="OD11" s="74"/>
      <c r="OE11" s="74"/>
      <c r="OF11" s="74" t="s">
        <v>1276</v>
      </c>
      <c r="OG11" s="74"/>
      <c r="OH11" s="74"/>
      <c r="OI11" s="74" t="s">
        <v>1277</v>
      </c>
      <c r="OJ11" s="74"/>
      <c r="OK11" s="74"/>
      <c r="OL11" s="115" t="s">
        <v>1278</v>
      </c>
      <c r="OM11" s="116"/>
      <c r="ON11" s="117"/>
      <c r="OO11" s="115" t="s">
        <v>1279</v>
      </c>
      <c r="OP11" s="116"/>
      <c r="OQ11" s="117"/>
      <c r="OR11" s="115" t="s">
        <v>1280</v>
      </c>
      <c r="OS11" s="116"/>
      <c r="OT11" s="116"/>
      <c r="OU11" s="74" t="s">
        <v>1281</v>
      </c>
      <c r="OV11" s="74"/>
      <c r="OW11" s="74"/>
      <c r="OX11" s="115" t="s">
        <v>1282</v>
      </c>
      <c r="OY11" s="116"/>
      <c r="OZ11" s="117"/>
      <c r="PA11" s="115" t="s">
        <v>1283</v>
      </c>
      <c r="PB11" s="116"/>
      <c r="PC11" s="117"/>
      <c r="PD11" s="115" t="s">
        <v>1284</v>
      </c>
      <c r="PE11" s="116"/>
      <c r="PF11" s="117"/>
      <c r="PG11" s="115" t="s">
        <v>1285</v>
      </c>
      <c r="PH11" s="116"/>
      <c r="PI11" s="117"/>
      <c r="PJ11" s="115" t="s">
        <v>1286</v>
      </c>
      <c r="PK11" s="116"/>
      <c r="PL11" s="117"/>
      <c r="PM11" s="115" t="s">
        <v>1287</v>
      </c>
      <c r="PN11" s="116"/>
      <c r="PO11" s="117"/>
      <c r="PP11" s="115" t="s">
        <v>1288</v>
      </c>
      <c r="PQ11" s="116"/>
      <c r="PR11" s="117"/>
      <c r="PS11" s="115" t="s">
        <v>1289</v>
      </c>
      <c r="PT11" s="116"/>
      <c r="PU11" s="116"/>
      <c r="PV11" s="116" t="s">
        <v>1290</v>
      </c>
      <c r="PW11" s="116"/>
      <c r="PX11" s="116"/>
      <c r="PY11" s="116" t="s">
        <v>1291</v>
      </c>
      <c r="PZ11" s="116"/>
      <c r="QA11" s="116"/>
      <c r="QB11" s="116" t="s">
        <v>1292</v>
      </c>
      <c r="QC11" s="116"/>
      <c r="QD11" s="116"/>
      <c r="QE11" s="74" t="s">
        <v>1293</v>
      </c>
      <c r="QF11" s="74"/>
      <c r="QG11" s="74"/>
      <c r="QH11" s="74" t="s">
        <v>1294</v>
      </c>
      <c r="QI11" s="74"/>
      <c r="QJ11" s="74"/>
      <c r="QK11" s="74" t="s">
        <v>1295</v>
      </c>
      <c r="QL11" s="74"/>
      <c r="QM11" s="74"/>
      <c r="QN11" s="74" t="s">
        <v>1296</v>
      </c>
      <c r="QO11" s="74"/>
      <c r="QP11" s="74"/>
      <c r="QQ11" s="74" t="s">
        <v>1297</v>
      </c>
      <c r="QR11" s="74"/>
      <c r="QS11" s="74"/>
      <c r="QT11" s="74" t="s">
        <v>1298</v>
      </c>
      <c r="QU11" s="74"/>
      <c r="QV11" s="74"/>
      <c r="QW11" s="74" t="s">
        <v>1299</v>
      </c>
      <c r="QX11" s="74"/>
      <c r="QY11" s="74"/>
      <c r="QZ11" s="74" t="s">
        <v>1300</v>
      </c>
      <c r="RA11" s="74"/>
      <c r="RB11" s="74"/>
      <c r="RC11" s="74" t="s">
        <v>1301</v>
      </c>
      <c r="RD11" s="74"/>
      <c r="RE11" s="74"/>
      <c r="RF11" s="74" t="s">
        <v>1302</v>
      </c>
      <c r="RG11" s="74"/>
      <c r="RH11" s="74"/>
      <c r="RI11" s="99" t="s">
        <v>1303</v>
      </c>
      <c r="RJ11" s="74"/>
      <c r="RK11" s="74"/>
      <c r="RL11" s="74" t="s">
        <v>1304</v>
      </c>
      <c r="RM11" s="74"/>
      <c r="RN11" s="74"/>
      <c r="RO11" s="74" t="s">
        <v>1305</v>
      </c>
      <c r="RP11" s="74"/>
      <c r="RQ11" s="74"/>
      <c r="RR11" s="74" t="s">
        <v>1306</v>
      </c>
      <c r="RS11" s="74"/>
      <c r="RT11" s="74"/>
      <c r="RU11" s="74" t="s">
        <v>1307</v>
      </c>
      <c r="RV11" s="74"/>
      <c r="RW11" s="74"/>
      <c r="RX11" s="74" t="s">
        <v>1308</v>
      </c>
      <c r="RY11" s="74"/>
      <c r="RZ11" s="74"/>
      <c r="SA11" s="74" t="s">
        <v>1309</v>
      </c>
      <c r="SB11" s="74"/>
      <c r="SC11" s="74"/>
      <c r="SD11" s="74" t="s">
        <v>1310</v>
      </c>
      <c r="SE11" s="74"/>
      <c r="SF11" s="74"/>
      <c r="SG11" s="74" t="s">
        <v>1311</v>
      </c>
      <c r="SH11" s="74"/>
      <c r="SI11" s="74"/>
      <c r="SJ11" s="74" t="s">
        <v>1312</v>
      </c>
      <c r="SK11" s="74"/>
      <c r="SL11" s="74"/>
      <c r="SM11" s="74" t="s">
        <v>1313</v>
      </c>
      <c r="SN11" s="74"/>
      <c r="SO11" s="74"/>
      <c r="SP11" s="74" t="s">
        <v>1314</v>
      </c>
      <c r="SQ11" s="74"/>
      <c r="SR11" s="74"/>
      <c r="SS11" s="74" t="s">
        <v>1315</v>
      </c>
      <c r="ST11" s="74"/>
      <c r="SU11" s="74"/>
      <c r="SV11" s="74" t="s">
        <v>1316</v>
      </c>
      <c r="SW11" s="74"/>
      <c r="SX11" s="74"/>
      <c r="SY11" s="74" t="s">
        <v>1317</v>
      </c>
      <c r="SZ11" s="74"/>
      <c r="TA11" s="74"/>
      <c r="TB11" s="74" t="s">
        <v>1318</v>
      </c>
      <c r="TC11" s="74"/>
      <c r="TD11" s="74"/>
      <c r="TE11" s="74" t="s">
        <v>1319</v>
      </c>
      <c r="TF11" s="74"/>
      <c r="TG11" s="97"/>
      <c r="TH11" s="74" t="s">
        <v>1320</v>
      </c>
      <c r="TI11" s="74"/>
      <c r="TJ11" s="97"/>
      <c r="TK11" s="74" t="s">
        <v>1321</v>
      </c>
      <c r="TL11" s="74"/>
      <c r="TM11" s="97"/>
      <c r="TN11" s="74" t="s">
        <v>1322</v>
      </c>
      <c r="TO11" s="74"/>
      <c r="TP11" s="97"/>
      <c r="TQ11" s="97" t="s">
        <v>1323</v>
      </c>
      <c r="TR11" s="95"/>
      <c r="TS11" s="95"/>
      <c r="TT11" s="97" t="s">
        <v>1324</v>
      </c>
      <c r="TU11" s="98"/>
      <c r="TV11" s="99"/>
      <c r="TW11" s="97" t="s">
        <v>1325</v>
      </c>
      <c r="TX11" s="98"/>
      <c r="TY11" s="99"/>
      <c r="TZ11" s="97" t="s">
        <v>1326</v>
      </c>
      <c r="UA11" s="98"/>
      <c r="UB11" s="99"/>
      <c r="UC11" s="97" t="s">
        <v>1327</v>
      </c>
      <c r="UD11" s="98"/>
      <c r="UE11" s="99"/>
      <c r="UF11" s="97" t="s">
        <v>1328</v>
      </c>
      <c r="UG11" s="98"/>
      <c r="UH11" s="99"/>
      <c r="UI11" s="97" t="s">
        <v>1329</v>
      </c>
      <c r="UJ11" s="98"/>
      <c r="UK11" s="99"/>
      <c r="UL11" s="97" t="s">
        <v>1330</v>
      </c>
      <c r="UM11" s="98"/>
      <c r="UN11" s="99"/>
      <c r="UO11" s="97" t="s">
        <v>1331</v>
      </c>
      <c r="UP11" s="98"/>
      <c r="UQ11" s="99"/>
      <c r="UR11" s="97" t="s">
        <v>1332</v>
      </c>
      <c r="US11" s="98"/>
      <c r="UT11" s="99"/>
      <c r="UU11" s="97" t="s">
        <v>1333</v>
      </c>
      <c r="UV11" s="98"/>
      <c r="UW11" s="99"/>
      <c r="UX11" s="97" t="s">
        <v>1334</v>
      </c>
      <c r="UY11" s="98"/>
      <c r="UZ11" s="99"/>
      <c r="VA11" s="97" t="s">
        <v>1335</v>
      </c>
      <c r="VB11" s="98"/>
      <c r="VC11" s="99"/>
      <c r="VD11" s="97" t="s">
        <v>1336</v>
      </c>
      <c r="VE11" s="98"/>
      <c r="VF11" s="99"/>
      <c r="VG11" s="97" t="s">
        <v>1337</v>
      </c>
      <c r="VH11" s="98"/>
      <c r="VI11" s="99"/>
      <c r="VJ11" s="97" t="s">
        <v>1338</v>
      </c>
      <c r="VK11" s="98"/>
      <c r="VL11" s="99"/>
      <c r="VM11" s="97" t="s">
        <v>1339</v>
      </c>
      <c r="VN11" s="98"/>
      <c r="VO11" s="99"/>
      <c r="VP11" s="97" t="s">
        <v>1340</v>
      </c>
      <c r="VQ11" s="98"/>
      <c r="VR11" s="99"/>
      <c r="VS11" s="97" t="s">
        <v>1341</v>
      </c>
      <c r="VT11" s="98"/>
      <c r="VU11" s="98"/>
      <c r="VV11" s="74" t="s">
        <v>1342</v>
      </c>
      <c r="VW11" s="74"/>
      <c r="VX11" s="74"/>
      <c r="VY11" s="74" t="s">
        <v>1343</v>
      </c>
      <c r="VZ11" s="74"/>
      <c r="WA11" s="74"/>
      <c r="WB11" s="74" t="s">
        <v>1344</v>
      </c>
      <c r="WC11" s="74"/>
      <c r="WD11" s="74"/>
      <c r="WE11" s="74" t="s">
        <v>1345</v>
      </c>
      <c r="WF11" s="74"/>
      <c r="WG11" s="74"/>
      <c r="WH11" s="74" t="s">
        <v>1346</v>
      </c>
      <c r="WI11" s="74"/>
      <c r="WJ11" s="74"/>
      <c r="WK11" s="74" t="s">
        <v>1347</v>
      </c>
      <c r="WL11" s="74"/>
      <c r="WM11" s="74"/>
      <c r="WN11" s="74" t="s">
        <v>1348</v>
      </c>
      <c r="WO11" s="74"/>
      <c r="WP11" s="74"/>
      <c r="WQ11" s="74" t="s">
        <v>1349</v>
      </c>
      <c r="WR11" s="74"/>
      <c r="WS11" s="74"/>
      <c r="WT11" s="74" t="s">
        <v>1350</v>
      </c>
      <c r="WU11" s="74"/>
      <c r="WV11" s="74"/>
      <c r="WW11" s="74" t="s">
        <v>1351</v>
      </c>
      <c r="WX11" s="74"/>
      <c r="WY11" s="74"/>
      <c r="WZ11" s="74" t="s">
        <v>1352</v>
      </c>
      <c r="XA11" s="74"/>
      <c r="XB11" s="74"/>
      <c r="XC11" s="74" t="s">
        <v>1353</v>
      </c>
      <c r="XD11" s="74"/>
      <c r="XE11" s="74"/>
      <c r="XF11" s="74" t="s">
        <v>1354</v>
      </c>
      <c r="XG11" s="74"/>
      <c r="XH11" s="74"/>
      <c r="XI11" s="74" t="s">
        <v>1355</v>
      </c>
      <c r="XJ11" s="74"/>
      <c r="XK11" s="74"/>
    </row>
    <row r="12" spans="1:635" ht="124.9" customHeight="1" thickBot="1" x14ac:dyDescent="0.3">
      <c r="A12" s="156"/>
      <c r="B12" s="65"/>
      <c r="C12" s="112" t="s">
        <v>2400</v>
      </c>
      <c r="D12" s="113"/>
      <c r="E12" s="114"/>
      <c r="F12" s="112" t="s">
        <v>2404</v>
      </c>
      <c r="G12" s="113"/>
      <c r="H12" s="114"/>
      <c r="I12" s="112" t="s">
        <v>650</v>
      </c>
      <c r="J12" s="113"/>
      <c r="K12" s="114"/>
      <c r="L12" s="109" t="s">
        <v>2409</v>
      </c>
      <c r="M12" s="110"/>
      <c r="N12" s="111"/>
      <c r="O12" s="109" t="s">
        <v>2413</v>
      </c>
      <c r="P12" s="110"/>
      <c r="Q12" s="111"/>
      <c r="R12" s="109" t="s">
        <v>2417</v>
      </c>
      <c r="S12" s="110"/>
      <c r="T12" s="111"/>
      <c r="U12" s="112" t="s">
        <v>2421</v>
      </c>
      <c r="V12" s="113"/>
      <c r="W12" s="114"/>
      <c r="X12" s="112" t="s">
        <v>2425</v>
      </c>
      <c r="Y12" s="113"/>
      <c r="Z12" s="114"/>
      <c r="AA12" s="112" t="s">
        <v>2429</v>
      </c>
      <c r="AB12" s="113"/>
      <c r="AC12" s="114"/>
      <c r="AD12" s="109" t="s">
        <v>3143</v>
      </c>
      <c r="AE12" s="110"/>
      <c r="AF12" s="111"/>
      <c r="AG12" s="109" t="s">
        <v>2436</v>
      </c>
      <c r="AH12" s="110"/>
      <c r="AI12" s="111"/>
      <c r="AJ12" s="109" t="s">
        <v>2439</v>
      </c>
      <c r="AK12" s="110"/>
      <c r="AL12" s="111"/>
      <c r="AM12" s="109" t="s">
        <v>2443</v>
      </c>
      <c r="AN12" s="110"/>
      <c r="AO12" s="111"/>
      <c r="AP12" s="109" t="s">
        <v>2447</v>
      </c>
      <c r="AQ12" s="110"/>
      <c r="AR12" s="111"/>
      <c r="AS12" s="109" t="s">
        <v>2451</v>
      </c>
      <c r="AT12" s="110"/>
      <c r="AU12" s="111"/>
      <c r="AV12" s="109" t="s">
        <v>2455</v>
      </c>
      <c r="AW12" s="110"/>
      <c r="AX12" s="111"/>
      <c r="AY12" s="109" t="s">
        <v>2459</v>
      </c>
      <c r="AZ12" s="110"/>
      <c r="BA12" s="111"/>
      <c r="BB12" s="109" t="s">
        <v>2462</v>
      </c>
      <c r="BC12" s="110"/>
      <c r="BD12" s="111"/>
      <c r="BE12" s="109" t="s">
        <v>2465</v>
      </c>
      <c r="BF12" s="110"/>
      <c r="BG12" s="111"/>
      <c r="BH12" s="109" t="s">
        <v>2469</v>
      </c>
      <c r="BI12" s="110"/>
      <c r="BJ12" s="111"/>
      <c r="BK12" s="109" t="s">
        <v>2473</v>
      </c>
      <c r="BL12" s="110"/>
      <c r="BM12" s="111"/>
      <c r="BN12" s="109" t="s">
        <v>2477</v>
      </c>
      <c r="BO12" s="110"/>
      <c r="BP12" s="111"/>
      <c r="BQ12" s="109" t="s">
        <v>2481</v>
      </c>
      <c r="BR12" s="110"/>
      <c r="BS12" s="111"/>
      <c r="BT12" s="109" t="s">
        <v>2485</v>
      </c>
      <c r="BU12" s="110"/>
      <c r="BV12" s="111"/>
      <c r="BW12" s="109" t="s">
        <v>2489</v>
      </c>
      <c r="BX12" s="110"/>
      <c r="BY12" s="111"/>
      <c r="BZ12" s="109" t="s">
        <v>2490</v>
      </c>
      <c r="CA12" s="110"/>
      <c r="CB12" s="111"/>
      <c r="CC12" s="109" t="s">
        <v>2493</v>
      </c>
      <c r="CD12" s="110"/>
      <c r="CE12" s="111"/>
      <c r="CF12" s="109" t="s">
        <v>2497</v>
      </c>
      <c r="CG12" s="110"/>
      <c r="CH12" s="111"/>
      <c r="CI12" s="109" t="s">
        <v>2501</v>
      </c>
      <c r="CJ12" s="110"/>
      <c r="CK12" s="111"/>
      <c r="CL12" s="109" t="s">
        <v>2502</v>
      </c>
      <c r="CM12" s="110"/>
      <c r="CN12" s="111"/>
      <c r="CO12" s="141" t="s">
        <v>2506</v>
      </c>
      <c r="CP12" s="142"/>
      <c r="CQ12" s="143"/>
      <c r="CR12" s="112" t="s">
        <v>2510</v>
      </c>
      <c r="CS12" s="113"/>
      <c r="CT12" s="114"/>
      <c r="CU12" s="112" t="s">
        <v>3144</v>
      </c>
      <c r="CV12" s="113"/>
      <c r="CW12" s="114"/>
      <c r="CX12" s="109" t="s">
        <v>2517</v>
      </c>
      <c r="CY12" s="110"/>
      <c r="CZ12" s="111"/>
      <c r="DA12" s="112" t="s">
        <v>2520</v>
      </c>
      <c r="DB12" s="113"/>
      <c r="DC12" s="114"/>
      <c r="DD12" s="112" t="s">
        <v>2524</v>
      </c>
      <c r="DE12" s="113"/>
      <c r="DF12" s="114"/>
      <c r="DG12" s="109" t="s">
        <v>2525</v>
      </c>
      <c r="DH12" s="110"/>
      <c r="DI12" s="111"/>
      <c r="DJ12" s="112" t="s">
        <v>2527</v>
      </c>
      <c r="DK12" s="113"/>
      <c r="DL12" s="114"/>
      <c r="DM12" s="109" t="s">
        <v>2531</v>
      </c>
      <c r="DN12" s="110"/>
      <c r="DO12" s="111"/>
      <c r="DP12" s="109" t="s">
        <v>2535</v>
      </c>
      <c r="DQ12" s="110"/>
      <c r="DR12" s="111"/>
      <c r="DS12" s="109" t="s">
        <v>2539</v>
      </c>
      <c r="DT12" s="110"/>
      <c r="DU12" s="111"/>
      <c r="DV12" s="109" t="s">
        <v>2543</v>
      </c>
      <c r="DW12" s="110"/>
      <c r="DX12" s="111"/>
      <c r="DY12" s="109" t="s">
        <v>2547</v>
      </c>
      <c r="DZ12" s="110"/>
      <c r="EA12" s="111"/>
      <c r="EB12" s="109" t="s">
        <v>2551</v>
      </c>
      <c r="EC12" s="110"/>
      <c r="ED12" s="111"/>
      <c r="EE12" s="112" t="s">
        <v>2555</v>
      </c>
      <c r="EF12" s="113"/>
      <c r="EG12" s="114"/>
      <c r="EH12" s="109" t="s">
        <v>2559</v>
      </c>
      <c r="EI12" s="110"/>
      <c r="EJ12" s="111"/>
      <c r="EK12" s="112" t="s">
        <v>2562</v>
      </c>
      <c r="EL12" s="113"/>
      <c r="EM12" s="114"/>
      <c r="EN12" s="109" t="s">
        <v>2563</v>
      </c>
      <c r="EO12" s="110"/>
      <c r="EP12" s="111"/>
      <c r="EQ12" s="109" t="s">
        <v>2567</v>
      </c>
      <c r="ER12" s="110"/>
      <c r="ES12" s="111"/>
      <c r="ET12" s="109" t="s">
        <v>2571</v>
      </c>
      <c r="EU12" s="110"/>
      <c r="EV12" s="111"/>
      <c r="EW12" s="109" t="s">
        <v>2572</v>
      </c>
      <c r="EX12" s="110"/>
      <c r="EY12" s="111"/>
      <c r="EZ12" s="109" t="s">
        <v>2576</v>
      </c>
      <c r="FA12" s="110"/>
      <c r="FB12" s="111"/>
      <c r="FC12" s="109" t="s">
        <v>2580</v>
      </c>
      <c r="FD12" s="110"/>
      <c r="FE12" s="111"/>
      <c r="FF12" s="109" t="s">
        <v>2584</v>
      </c>
      <c r="FG12" s="110"/>
      <c r="FH12" s="111"/>
      <c r="FI12" s="109" t="s">
        <v>2588</v>
      </c>
      <c r="FJ12" s="110"/>
      <c r="FK12" s="111"/>
      <c r="FL12" s="109" t="s">
        <v>2591</v>
      </c>
      <c r="FM12" s="110"/>
      <c r="FN12" s="111"/>
      <c r="FO12" s="109" t="s">
        <v>2595</v>
      </c>
      <c r="FP12" s="110"/>
      <c r="FQ12" s="111"/>
      <c r="FR12" s="109" t="s">
        <v>2599</v>
      </c>
      <c r="FS12" s="110"/>
      <c r="FT12" s="111"/>
      <c r="FU12" s="109" t="s">
        <v>2603</v>
      </c>
      <c r="FV12" s="110"/>
      <c r="FW12" s="111"/>
      <c r="FX12" s="109" t="s">
        <v>2604</v>
      </c>
      <c r="FY12" s="110"/>
      <c r="FZ12" s="111"/>
      <c r="GA12" s="109" t="s">
        <v>2608</v>
      </c>
      <c r="GB12" s="110"/>
      <c r="GC12" s="111"/>
      <c r="GD12" s="109" t="s">
        <v>2612</v>
      </c>
      <c r="GE12" s="110"/>
      <c r="GF12" s="111"/>
      <c r="GG12" s="109" t="s">
        <v>2616</v>
      </c>
      <c r="GH12" s="110"/>
      <c r="GI12" s="111"/>
      <c r="GJ12" s="109" t="s">
        <v>2620</v>
      </c>
      <c r="GK12" s="110"/>
      <c r="GL12" s="111"/>
      <c r="GM12" s="109" t="s">
        <v>2624</v>
      </c>
      <c r="GN12" s="110"/>
      <c r="GO12" s="111"/>
      <c r="GP12" s="109" t="s">
        <v>2625</v>
      </c>
      <c r="GQ12" s="110"/>
      <c r="GR12" s="111"/>
      <c r="GS12" s="109" t="s">
        <v>2628</v>
      </c>
      <c r="GT12" s="110"/>
      <c r="GU12" s="111"/>
      <c r="GV12" s="109" t="s">
        <v>2632</v>
      </c>
      <c r="GW12" s="110"/>
      <c r="GX12" s="111"/>
      <c r="GY12" s="109" t="s">
        <v>2636</v>
      </c>
      <c r="GZ12" s="110"/>
      <c r="HA12" s="111"/>
      <c r="HB12" s="109" t="s">
        <v>2640</v>
      </c>
      <c r="HC12" s="110"/>
      <c r="HD12" s="111"/>
      <c r="HE12" s="109" t="s">
        <v>2644</v>
      </c>
      <c r="HF12" s="110"/>
      <c r="HG12" s="111"/>
      <c r="HH12" s="109" t="s">
        <v>2648</v>
      </c>
      <c r="HI12" s="110"/>
      <c r="HJ12" s="111"/>
      <c r="HK12" s="141" t="s">
        <v>2652</v>
      </c>
      <c r="HL12" s="142"/>
      <c r="HM12" s="143"/>
      <c r="HN12" s="109" t="s">
        <v>2654</v>
      </c>
      <c r="HO12" s="110"/>
      <c r="HP12" s="111"/>
      <c r="HQ12" s="109" t="s">
        <v>2657</v>
      </c>
      <c r="HR12" s="110"/>
      <c r="HS12" s="111"/>
      <c r="HT12" s="109" t="s">
        <v>2660</v>
      </c>
      <c r="HU12" s="110"/>
      <c r="HV12" s="111"/>
      <c r="HW12" s="109" t="s">
        <v>2664</v>
      </c>
      <c r="HX12" s="110"/>
      <c r="HY12" s="111"/>
      <c r="HZ12" s="109" t="s">
        <v>2668</v>
      </c>
      <c r="IA12" s="110"/>
      <c r="IB12" s="111"/>
      <c r="IC12" s="109" t="s">
        <v>2671</v>
      </c>
      <c r="ID12" s="110"/>
      <c r="IE12" s="111"/>
      <c r="IF12" s="109" t="s">
        <v>2675</v>
      </c>
      <c r="IG12" s="110"/>
      <c r="IH12" s="111"/>
      <c r="II12" s="109" t="s">
        <v>2678</v>
      </c>
      <c r="IJ12" s="110"/>
      <c r="IK12" s="111"/>
      <c r="IL12" s="109" t="s">
        <v>2682</v>
      </c>
      <c r="IM12" s="110"/>
      <c r="IN12" s="111"/>
      <c r="IO12" s="141" t="s">
        <v>2685</v>
      </c>
      <c r="IP12" s="142"/>
      <c r="IQ12" s="143"/>
      <c r="IR12" s="109" t="s">
        <v>2688</v>
      </c>
      <c r="IS12" s="110"/>
      <c r="IT12" s="111"/>
      <c r="IU12" s="109" t="s">
        <v>2692</v>
      </c>
      <c r="IV12" s="110"/>
      <c r="IW12" s="111"/>
      <c r="IX12" s="109" t="s">
        <v>2693</v>
      </c>
      <c r="IY12" s="110"/>
      <c r="IZ12" s="111"/>
      <c r="JA12" s="109" t="s">
        <v>2697</v>
      </c>
      <c r="JB12" s="110"/>
      <c r="JC12" s="111"/>
      <c r="JD12" s="109" t="s">
        <v>2701</v>
      </c>
      <c r="JE12" s="110"/>
      <c r="JF12" s="111"/>
      <c r="JG12" s="109" t="s">
        <v>2705</v>
      </c>
      <c r="JH12" s="110"/>
      <c r="JI12" s="111"/>
      <c r="JJ12" s="109" t="s">
        <v>2707</v>
      </c>
      <c r="JK12" s="110"/>
      <c r="JL12" s="111"/>
      <c r="JM12" s="109" t="s">
        <v>2711</v>
      </c>
      <c r="JN12" s="110"/>
      <c r="JO12" s="111"/>
      <c r="JP12" s="109" t="s">
        <v>2712</v>
      </c>
      <c r="JQ12" s="110"/>
      <c r="JR12" s="111"/>
      <c r="JS12" s="109" t="s">
        <v>2716</v>
      </c>
      <c r="JT12" s="110"/>
      <c r="JU12" s="111"/>
      <c r="JV12" s="109" t="s">
        <v>2720</v>
      </c>
      <c r="JW12" s="110"/>
      <c r="JX12" s="111"/>
      <c r="JY12" s="109" t="s">
        <v>2724</v>
      </c>
      <c r="JZ12" s="110"/>
      <c r="KA12" s="111"/>
      <c r="KB12" s="109" t="s">
        <v>2728</v>
      </c>
      <c r="KC12" s="110"/>
      <c r="KD12" s="111"/>
      <c r="KE12" s="109" t="s">
        <v>2644</v>
      </c>
      <c r="KF12" s="110"/>
      <c r="KG12" s="111"/>
      <c r="KH12" s="141" t="s">
        <v>2733</v>
      </c>
      <c r="KI12" s="142"/>
      <c r="KJ12" s="143"/>
      <c r="KK12" s="109" t="s">
        <v>2735</v>
      </c>
      <c r="KL12" s="110"/>
      <c r="KM12" s="111"/>
      <c r="KN12" s="109" t="s">
        <v>2739</v>
      </c>
      <c r="KO12" s="110"/>
      <c r="KP12" s="111"/>
      <c r="KQ12" s="109" t="s">
        <v>2743</v>
      </c>
      <c r="KR12" s="110"/>
      <c r="KS12" s="111"/>
      <c r="KT12" s="109" t="s">
        <v>2747</v>
      </c>
      <c r="KU12" s="110"/>
      <c r="KV12" s="111"/>
      <c r="KW12" s="139" t="s">
        <v>2751</v>
      </c>
      <c r="KX12" s="130"/>
      <c r="KY12" s="140"/>
      <c r="KZ12" s="139" t="s">
        <v>2755</v>
      </c>
      <c r="LA12" s="130"/>
      <c r="LB12" s="140"/>
      <c r="LC12" s="144" t="s">
        <v>2756</v>
      </c>
      <c r="LD12" s="145"/>
      <c r="LE12" s="146"/>
      <c r="LF12" s="144" t="s">
        <v>2759</v>
      </c>
      <c r="LG12" s="145"/>
      <c r="LH12" s="146"/>
      <c r="LI12" s="144" t="s">
        <v>2763</v>
      </c>
      <c r="LJ12" s="145"/>
      <c r="LK12" s="146"/>
      <c r="LL12" s="144" t="s">
        <v>2767</v>
      </c>
      <c r="LM12" s="145"/>
      <c r="LN12" s="146"/>
      <c r="LO12" s="144" t="s">
        <v>2771</v>
      </c>
      <c r="LP12" s="145"/>
      <c r="LQ12" s="146"/>
      <c r="LR12" s="144" t="s">
        <v>2775</v>
      </c>
      <c r="LS12" s="145"/>
      <c r="LT12" s="146"/>
      <c r="LU12" s="144" t="s">
        <v>2777</v>
      </c>
      <c r="LV12" s="145"/>
      <c r="LW12" s="146"/>
      <c r="LX12" s="144" t="s">
        <v>2781</v>
      </c>
      <c r="LY12" s="145"/>
      <c r="LZ12" s="146"/>
      <c r="MA12" s="144" t="s">
        <v>2785</v>
      </c>
      <c r="MB12" s="145"/>
      <c r="MC12" s="146"/>
      <c r="MD12" s="144" t="s">
        <v>2789</v>
      </c>
      <c r="ME12" s="145"/>
      <c r="MF12" s="146"/>
      <c r="MG12" s="144" t="s">
        <v>2793</v>
      </c>
      <c r="MH12" s="145"/>
      <c r="MI12" s="146"/>
      <c r="MJ12" s="144" t="s">
        <v>2797</v>
      </c>
      <c r="MK12" s="145"/>
      <c r="ML12" s="146"/>
      <c r="MM12" s="139" t="s">
        <v>2801</v>
      </c>
      <c r="MN12" s="130"/>
      <c r="MO12" s="140"/>
      <c r="MP12" s="139" t="s">
        <v>2805</v>
      </c>
      <c r="MQ12" s="130"/>
      <c r="MR12" s="140"/>
      <c r="MS12" s="139" t="s">
        <v>2808</v>
      </c>
      <c r="MT12" s="130"/>
      <c r="MU12" s="140"/>
      <c r="MV12" s="144" t="s">
        <v>2812</v>
      </c>
      <c r="MW12" s="145"/>
      <c r="MX12" s="146"/>
      <c r="MY12" s="144" t="s">
        <v>2816</v>
      </c>
      <c r="MZ12" s="145"/>
      <c r="NA12" s="146"/>
      <c r="NB12" s="139" t="s">
        <v>2820</v>
      </c>
      <c r="NC12" s="130"/>
      <c r="ND12" s="140"/>
      <c r="NE12" s="139" t="s">
        <v>2824</v>
      </c>
      <c r="NF12" s="130"/>
      <c r="NG12" s="140"/>
      <c r="NH12" s="139" t="s">
        <v>2825</v>
      </c>
      <c r="NI12" s="130"/>
      <c r="NJ12" s="140"/>
      <c r="NK12" s="147" t="s">
        <v>2829</v>
      </c>
      <c r="NL12" s="148"/>
      <c r="NM12" s="149"/>
      <c r="NN12" s="139" t="s">
        <v>2833</v>
      </c>
      <c r="NO12" s="130"/>
      <c r="NP12" s="140"/>
      <c r="NQ12" s="139" t="s">
        <v>2837</v>
      </c>
      <c r="NR12" s="130"/>
      <c r="NS12" s="140"/>
      <c r="NT12" s="139" t="s">
        <v>2841</v>
      </c>
      <c r="NU12" s="130"/>
      <c r="NV12" s="140"/>
      <c r="NW12" s="139" t="s">
        <v>2845</v>
      </c>
      <c r="NX12" s="130"/>
      <c r="NY12" s="140"/>
      <c r="NZ12" s="139" t="s">
        <v>2849</v>
      </c>
      <c r="OA12" s="130"/>
      <c r="OB12" s="140"/>
      <c r="OC12" s="139" t="s">
        <v>2853</v>
      </c>
      <c r="OD12" s="130"/>
      <c r="OE12" s="140"/>
      <c r="OF12" s="139" t="s">
        <v>2857</v>
      </c>
      <c r="OG12" s="130"/>
      <c r="OH12" s="140"/>
      <c r="OI12" s="139" t="s">
        <v>2861</v>
      </c>
      <c r="OJ12" s="130"/>
      <c r="OK12" s="140"/>
      <c r="OL12" s="144" t="s">
        <v>2865</v>
      </c>
      <c r="OM12" s="145"/>
      <c r="ON12" s="146"/>
      <c r="OO12" s="144" t="s">
        <v>2869</v>
      </c>
      <c r="OP12" s="145"/>
      <c r="OQ12" s="146"/>
      <c r="OR12" s="144" t="s">
        <v>2873</v>
      </c>
      <c r="OS12" s="145"/>
      <c r="OT12" s="146"/>
      <c r="OU12" s="147" t="s">
        <v>2877</v>
      </c>
      <c r="OV12" s="148"/>
      <c r="OW12" s="149"/>
      <c r="OX12" s="144" t="s">
        <v>2881</v>
      </c>
      <c r="OY12" s="145"/>
      <c r="OZ12" s="146"/>
      <c r="PA12" s="144" t="s">
        <v>2885</v>
      </c>
      <c r="PB12" s="145"/>
      <c r="PC12" s="146"/>
      <c r="PD12" s="144" t="s">
        <v>2889</v>
      </c>
      <c r="PE12" s="145"/>
      <c r="PF12" s="146"/>
      <c r="PG12" s="144" t="s">
        <v>2893</v>
      </c>
      <c r="PH12" s="145"/>
      <c r="PI12" s="146"/>
      <c r="PJ12" s="144" t="s">
        <v>2897</v>
      </c>
      <c r="PK12" s="145"/>
      <c r="PL12" s="146"/>
      <c r="PM12" s="144" t="s">
        <v>2900</v>
      </c>
      <c r="PN12" s="145"/>
      <c r="PO12" s="146"/>
      <c r="PP12" s="144" t="s">
        <v>2904</v>
      </c>
      <c r="PQ12" s="145"/>
      <c r="PR12" s="146"/>
      <c r="PS12" s="144" t="s">
        <v>2908</v>
      </c>
      <c r="PT12" s="145"/>
      <c r="PU12" s="146"/>
      <c r="PV12" s="150" t="s">
        <v>2912</v>
      </c>
      <c r="PW12" s="151"/>
      <c r="PX12" s="152"/>
      <c r="PY12" s="144" t="s">
        <v>2916</v>
      </c>
      <c r="PZ12" s="145"/>
      <c r="QA12" s="146"/>
      <c r="QB12" s="144" t="s">
        <v>2919</v>
      </c>
      <c r="QC12" s="145"/>
      <c r="QD12" s="146"/>
      <c r="QE12" s="139" t="s">
        <v>2923</v>
      </c>
      <c r="QF12" s="130"/>
      <c r="QG12" s="140"/>
      <c r="QH12" s="139" t="s">
        <v>2927</v>
      </c>
      <c r="QI12" s="130"/>
      <c r="QJ12" s="140"/>
      <c r="QK12" s="139" t="s">
        <v>2931</v>
      </c>
      <c r="QL12" s="130"/>
      <c r="QM12" s="140"/>
      <c r="QN12" s="139" t="s">
        <v>2935</v>
      </c>
      <c r="QO12" s="130"/>
      <c r="QP12" s="140"/>
      <c r="QQ12" s="139" t="s">
        <v>2939</v>
      </c>
      <c r="QR12" s="130"/>
      <c r="QS12" s="140"/>
      <c r="QT12" s="139" t="s">
        <v>2943</v>
      </c>
      <c r="QU12" s="130"/>
      <c r="QV12" s="140"/>
      <c r="QW12" s="139" t="s">
        <v>2947</v>
      </c>
      <c r="QX12" s="130"/>
      <c r="QY12" s="140"/>
      <c r="QZ12" s="139" t="s">
        <v>2951</v>
      </c>
      <c r="RA12" s="130"/>
      <c r="RB12" s="140"/>
      <c r="RC12" s="139" t="s">
        <v>2236</v>
      </c>
      <c r="RD12" s="130"/>
      <c r="RE12" s="140"/>
      <c r="RF12" s="139" t="s">
        <v>2957</v>
      </c>
      <c r="RG12" s="130"/>
      <c r="RH12" s="140"/>
      <c r="RI12" s="147" t="s">
        <v>2958</v>
      </c>
      <c r="RJ12" s="148"/>
      <c r="RK12" s="149"/>
      <c r="RL12" s="139" t="s">
        <v>2962</v>
      </c>
      <c r="RM12" s="130"/>
      <c r="RN12" s="140"/>
      <c r="RO12" s="139" t="s">
        <v>2966</v>
      </c>
      <c r="RP12" s="130"/>
      <c r="RQ12" s="140"/>
      <c r="RR12" s="139" t="s">
        <v>2970</v>
      </c>
      <c r="RS12" s="130"/>
      <c r="RT12" s="140"/>
      <c r="RU12" s="139" t="s">
        <v>2974</v>
      </c>
      <c r="RV12" s="130"/>
      <c r="RW12" s="140"/>
      <c r="RX12" s="139" t="s">
        <v>2978</v>
      </c>
      <c r="RY12" s="130"/>
      <c r="RZ12" s="140"/>
      <c r="SA12" s="139" t="s">
        <v>2982</v>
      </c>
      <c r="SB12" s="130"/>
      <c r="SC12" s="140"/>
      <c r="SD12" s="139" t="s">
        <v>2986</v>
      </c>
      <c r="SE12" s="130"/>
      <c r="SF12" s="140"/>
      <c r="SG12" s="139" t="s">
        <v>2990</v>
      </c>
      <c r="SH12" s="130"/>
      <c r="SI12" s="140"/>
      <c r="SJ12" s="139" t="s">
        <v>2994</v>
      </c>
      <c r="SK12" s="130"/>
      <c r="SL12" s="140"/>
      <c r="SM12" s="139" t="s">
        <v>2998</v>
      </c>
      <c r="SN12" s="130"/>
      <c r="SO12" s="140"/>
      <c r="SP12" s="139" t="s">
        <v>3002</v>
      </c>
      <c r="SQ12" s="130"/>
      <c r="SR12" s="140"/>
      <c r="SS12" s="139" t="s">
        <v>3006</v>
      </c>
      <c r="ST12" s="130"/>
      <c r="SU12" s="140"/>
      <c r="SV12" s="139" t="s">
        <v>3010</v>
      </c>
      <c r="SW12" s="130"/>
      <c r="SX12" s="140"/>
      <c r="SY12" s="139" t="s">
        <v>3014</v>
      </c>
      <c r="SZ12" s="130"/>
      <c r="TA12" s="140"/>
      <c r="TB12" s="139" t="s">
        <v>3017</v>
      </c>
      <c r="TC12" s="130"/>
      <c r="TD12" s="140"/>
      <c r="TE12" s="139" t="s">
        <v>2525</v>
      </c>
      <c r="TF12" s="130"/>
      <c r="TG12" s="140"/>
      <c r="TH12" s="139" t="s">
        <v>3024</v>
      </c>
      <c r="TI12" s="130"/>
      <c r="TJ12" s="140"/>
      <c r="TK12" s="139" t="s">
        <v>3028</v>
      </c>
      <c r="TL12" s="130"/>
      <c r="TM12" s="140"/>
      <c r="TN12" s="139" t="s">
        <v>3030</v>
      </c>
      <c r="TO12" s="130"/>
      <c r="TP12" s="140"/>
      <c r="TQ12" s="139" t="s">
        <v>3034</v>
      </c>
      <c r="TR12" s="130"/>
      <c r="TS12" s="140"/>
      <c r="TT12" s="139" t="s">
        <v>3038</v>
      </c>
      <c r="TU12" s="130"/>
      <c r="TV12" s="140"/>
      <c r="TW12" s="139" t="s">
        <v>3042</v>
      </c>
      <c r="TX12" s="130"/>
      <c r="TY12" s="140"/>
      <c r="TZ12" s="139" t="s">
        <v>3046</v>
      </c>
      <c r="UA12" s="130"/>
      <c r="UB12" s="140"/>
      <c r="UC12" s="139" t="s">
        <v>3050</v>
      </c>
      <c r="UD12" s="130"/>
      <c r="UE12" s="140"/>
      <c r="UF12" s="139" t="s">
        <v>3054</v>
      </c>
      <c r="UG12" s="130"/>
      <c r="UH12" s="140"/>
      <c r="UI12" s="139" t="s">
        <v>3057</v>
      </c>
      <c r="UJ12" s="130"/>
      <c r="UK12" s="140"/>
      <c r="UL12" s="139" t="s">
        <v>3061</v>
      </c>
      <c r="UM12" s="130"/>
      <c r="UN12" s="140"/>
      <c r="UO12" s="139" t="s">
        <v>3065</v>
      </c>
      <c r="UP12" s="130"/>
      <c r="UQ12" s="140"/>
      <c r="UR12" s="139" t="s">
        <v>3069</v>
      </c>
      <c r="US12" s="130"/>
      <c r="UT12" s="140"/>
      <c r="UU12" s="139" t="s">
        <v>3073</v>
      </c>
      <c r="UV12" s="130"/>
      <c r="UW12" s="140"/>
      <c r="UX12" s="139" t="s">
        <v>3077</v>
      </c>
      <c r="UY12" s="130"/>
      <c r="UZ12" s="140"/>
      <c r="VA12" s="139" t="s">
        <v>3079</v>
      </c>
      <c r="VB12" s="130"/>
      <c r="VC12" s="131"/>
      <c r="VD12" s="129" t="s">
        <v>3083</v>
      </c>
      <c r="VE12" s="130"/>
      <c r="VF12" s="131"/>
      <c r="VG12" s="129" t="s">
        <v>3087</v>
      </c>
      <c r="VH12" s="130"/>
      <c r="VI12" s="140"/>
      <c r="VJ12" s="139" t="s">
        <v>3090</v>
      </c>
      <c r="VK12" s="130"/>
      <c r="VL12" s="140"/>
      <c r="VM12" s="139" t="s">
        <v>3094</v>
      </c>
      <c r="VN12" s="130"/>
      <c r="VO12" s="140"/>
      <c r="VP12" s="139" t="s">
        <v>3097</v>
      </c>
      <c r="VQ12" s="130"/>
      <c r="VR12" s="140"/>
      <c r="VS12" s="139" t="s">
        <v>3100</v>
      </c>
      <c r="VT12" s="130"/>
      <c r="VU12" s="140"/>
      <c r="VV12" s="139" t="s">
        <v>3103</v>
      </c>
      <c r="VW12" s="130"/>
      <c r="VX12" s="140"/>
      <c r="VY12" s="139" t="s">
        <v>3104</v>
      </c>
      <c r="VZ12" s="130"/>
      <c r="WA12" s="140"/>
      <c r="WB12" s="139" t="s">
        <v>3107</v>
      </c>
      <c r="WC12" s="130"/>
      <c r="WD12" s="140"/>
      <c r="WE12" s="139" t="s">
        <v>3111</v>
      </c>
      <c r="WF12" s="130"/>
      <c r="WG12" s="140"/>
      <c r="WH12" s="112" t="s">
        <v>3112</v>
      </c>
      <c r="WI12" s="113"/>
      <c r="WJ12" s="114"/>
      <c r="WK12" s="139" t="s">
        <v>3116</v>
      </c>
      <c r="WL12" s="130"/>
      <c r="WM12" s="140"/>
      <c r="WN12" s="139" t="s">
        <v>3118</v>
      </c>
      <c r="WO12" s="130"/>
      <c r="WP12" s="140"/>
      <c r="WQ12" s="139" t="s">
        <v>3120</v>
      </c>
      <c r="WR12" s="130"/>
      <c r="WS12" s="140"/>
      <c r="WT12" s="139" t="s">
        <v>3124</v>
      </c>
      <c r="WU12" s="130"/>
      <c r="WV12" s="140"/>
      <c r="WW12" s="139" t="s">
        <v>3127</v>
      </c>
      <c r="WX12" s="130"/>
      <c r="WY12" s="140"/>
      <c r="WZ12" s="139" t="s">
        <v>3130</v>
      </c>
      <c r="XA12" s="130"/>
      <c r="XB12" s="140"/>
      <c r="XC12" s="139" t="s">
        <v>3134</v>
      </c>
      <c r="XD12" s="130"/>
      <c r="XE12" s="140"/>
      <c r="XF12" s="139" t="s">
        <v>3138</v>
      </c>
      <c r="XG12" s="130"/>
      <c r="XH12" s="131"/>
      <c r="XI12" s="129" t="s">
        <v>3139</v>
      </c>
      <c r="XJ12" s="130"/>
      <c r="XK12" s="131"/>
    </row>
    <row r="13" spans="1:635" ht="142.15" customHeight="1" thickBot="1" x14ac:dyDescent="0.3">
      <c r="A13" s="157"/>
      <c r="B13" s="65"/>
      <c r="C13" s="28" t="s">
        <v>2401</v>
      </c>
      <c r="D13" s="29" t="s">
        <v>2402</v>
      </c>
      <c r="E13" s="30" t="s">
        <v>2403</v>
      </c>
      <c r="F13" s="28" t="s">
        <v>2405</v>
      </c>
      <c r="G13" s="29" t="s">
        <v>2406</v>
      </c>
      <c r="H13" s="30" t="s">
        <v>2407</v>
      </c>
      <c r="I13" s="28" t="s">
        <v>651</v>
      </c>
      <c r="J13" s="29" t="s">
        <v>2408</v>
      </c>
      <c r="K13" s="30" t="s">
        <v>653</v>
      </c>
      <c r="L13" s="28" t="s">
        <v>2410</v>
      </c>
      <c r="M13" s="29" t="s">
        <v>2411</v>
      </c>
      <c r="N13" s="30" t="s">
        <v>2412</v>
      </c>
      <c r="O13" s="28" t="s">
        <v>2414</v>
      </c>
      <c r="P13" s="29" t="s">
        <v>2415</v>
      </c>
      <c r="Q13" s="30" t="s">
        <v>2416</v>
      </c>
      <c r="R13" s="28" t="s">
        <v>2418</v>
      </c>
      <c r="S13" s="29" t="s">
        <v>2419</v>
      </c>
      <c r="T13" s="30" t="s">
        <v>2420</v>
      </c>
      <c r="U13" s="28" t="s">
        <v>2422</v>
      </c>
      <c r="V13" s="29" t="s">
        <v>2423</v>
      </c>
      <c r="W13" s="30" t="s">
        <v>2424</v>
      </c>
      <c r="X13" s="28" t="s">
        <v>2426</v>
      </c>
      <c r="Y13" s="29" t="s">
        <v>2427</v>
      </c>
      <c r="Z13" s="30" t="s">
        <v>2428</v>
      </c>
      <c r="AA13" s="28" t="s">
        <v>2430</v>
      </c>
      <c r="AB13" s="29" t="s">
        <v>2431</v>
      </c>
      <c r="AC13" s="30" t="s">
        <v>2432</v>
      </c>
      <c r="AD13" s="28" t="s">
        <v>2433</v>
      </c>
      <c r="AE13" s="29" t="s">
        <v>2434</v>
      </c>
      <c r="AF13" s="30" t="s">
        <v>2435</v>
      </c>
      <c r="AG13" s="28" t="s">
        <v>3145</v>
      </c>
      <c r="AH13" s="29" t="s">
        <v>2437</v>
      </c>
      <c r="AI13" s="30" t="s">
        <v>2438</v>
      </c>
      <c r="AJ13" s="28" t="s">
        <v>2440</v>
      </c>
      <c r="AK13" s="29" t="s">
        <v>2441</v>
      </c>
      <c r="AL13" s="30" t="s">
        <v>2442</v>
      </c>
      <c r="AM13" s="28" t="s">
        <v>2444</v>
      </c>
      <c r="AN13" s="29" t="s">
        <v>2445</v>
      </c>
      <c r="AO13" s="30" t="s">
        <v>2446</v>
      </c>
      <c r="AP13" s="28" t="s">
        <v>2448</v>
      </c>
      <c r="AQ13" s="29" t="s">
        <v>2449</v>
      </c>
      <c r="AR13" s="30" t="s">
        <v>2450</v>
      </c>
      <c r="AS13" s="28" t="s">
        <v>2452</v>
      </c>
      <c r="AT13" s="29" t="s">
        <v>2453</v>
      </c>
      <c r="AU13" s="30" t="s">
        <v>2454</v>
      </c>
      <c r="AV13" s="28" t="s">
        <v>2456</v>
      </c>
      <c r="AW13" s="29" t="s">
        <v>2457</v>
      </c>
      <c r="AX13" s="30" t="s">
        <v>2458</v>
      </c>
      <c r="AY13" s="28" t="s">
        <v>2460</v>
      </c>
      <c r="AZ13" s="29" t="s">
        <v>2461</v>
      </c>
      <c r="BA13" s="30" t="s">
        <v>425</v>
      </c>
      <c r="BB13" s="28" t="s">
        <v>696</v>
      </c>
      <c r="BC13" s="29" t="s">
        <v>2463</v>
      </c>
      <c r="BD13" s="30" t="s">
        <v>2464</v>
      </c>
      <c r="BE13" s="28" t="s">
        <v>2466</v>
      </c>
      <c r="BF13" s="29" t="s">
        <v>2467</v>
      </c>
      <c r="BG13" s="30" t="s">
        <v>2468</v>
      </c>
      <c r="BH13" s="28" t="s">
        <v>2470</v>
      </c>
      <c r="BI13" s="29" t="s">
        <v>2471</v>
      </c>
      <c r="BJ13" s="30" t="s">
        <v>2472</v>
      </c>
      <c r="BK13" s="28" t="s">
        <v>2474</v>
      </c>
      <c r="BL13" s="29" t="s">
        <v>2475</v>
      </c>
      <c r="BM13" s="30" t="s">
        <v>2476</v>
      </c>
      <c r="BN13" s="28" t="s">
        <v>2478</v>
      </c>
      <c r="BO13" s="29" t="s">
        <v>2479</v>
      </c>
      <c r="BP13" s="30" t="s">
        <v>2480</v>
      </c>
      <c r="BQ13" s="28" t="s">
        <v>2482</v>
      </c>
      <c r="BR13" s="29" t="s">
        <v>2483</v>
      </c>
      <c r="BS13" s="30" t="s">
        <v>2484</v>
      </c>
      <c r="BT13" s="28" t="s">
        <v>2486</v>
      </c>
      <c r="BU13" s="29" t="s">
        <v>2487</v>
      </c>
      <c r="BV13" s="30" t="s">
        <v>2488</v>
      </c>
      <c r="BW13" s="28" t="s">
        <v>696</v>
      </c>
      <c r="BX13" s="29" t="s">
        <v>2463</v>
      </c>
      <c r="BY13" s="30" t="s">
        <v>2464</v>
      </c>
      <c r="BZ13" s="28" t="s">
        <v>1657</v>
      </c>
      <c r="CA13" s="29" t="s">
        <v>2491</v>
      </c>
      <c r="CB13" s="30" t="s">
        <v>2492</v>
      </c>
      <c r="CC13" s="28" t="s">
        <v>2494</v>
      </c>
      <c r="CD13" s="29" t="s">
        <v>2495</v>
      </c>
      <c r="CE13" s="30" t="s">
        <v>2496</v>
      </c>
      <c r="CF13" s="28" t="s">
        <v>2498</v>
      </c>
      <c r="CG13" s="29" t="s">
        <v>2499</v>
      </c>
      <c r="CH13" s="30" t="s">
        <v>2500</v>
      </c>
      <c r="CI13" s="28"/>
      <c r="CJ13" s="29"/>
      <c r="CK13" s="30"/>
      <c r="CL13" s="28" t="s">
        <v>2503</v>
      </c>
      <c r="CM13" s="29" t="s">
        <v>2504</v>
      </c>
      <c r="CN13" s="30" t="s">
        <v>2505</v>
      </c>
      <c r="CO13" s="32" t="s">
        <v>2507</v>
      </c>
      <c r="CP13" s="34" t="s">
        <v>2508</v>
      </c>
      <c r="CQ13" s="33" t="s">
        <v>2509</v>
      </c>
      <c r="CR13" s="32" t="s">
        <v>2511</v>
      </c>
      <c r="CS13" s="34" t="s">
        <v>2512</v>
      </c>
      <c r="CT13" s="33" t="s">
        <v>2513</v>
      </c>
      <c r="CU13" s="32" t="s">
        <v>2514</v>
      </c>
      <c r="CV13" s="34" t="s">
        <v>2515</v>
      </c>
      <c r="CW13" s="33" t="s">
        <v>2516</v>
      </c>
      <c r="CX13" s="32" t="s">
        <v>494</v>
      </c>
      <c r="CY13" s="34" t="s">
        <v>2518</v>
      </c>
      <c r="CZ13" s="33" t="s">
        <v>2519</v>
      </c>
      <c r="DA13" s="32" t="s">
        <v>2521</v>
      </c>
      <c r="DB13" s="34" t="s">
        <v>2522</v>
      </c>
      <c r="DC13" s="33" t="s">
        <v>2523</v>
      </c>
      <c r="DD13" s="32" t="s">
        <v>564</v>
      </c>
      <c r="DE13" s="34" t="s">
        <v>1839</v>
      </c>
      <c r="DF13" s="33" t="s">
        <v>461</v>
      </c>
      <c r="DG13" s="32" t="s">
        <v>1715</v>
      </c>
      <c r="DH13" s="34" t="s">
        <v>2526</v>
      </c>
      <c r="DI13" s="33" t="s">
        <v>1717</v>
      </c>
      <c r="DJ13" s="32" t="s">
        <v>2528</v>
      </c>
      <c r="DK13" s="34" t="s">
        <v>2529</v>
      </c>
      <c r="DL13" s="33" t="s">
        <v>2530</v>
      </c>
      <c r="DM13" s="32" t="s">
        <v>2532</v>
      </c>
      <c r="DN13" s="34" t="s">
        <v>2533</v>
      </c>
      <c r="DO13" s="33" t="s">
        <v>2534</v>
      </c>
      <c r="DP13" s="32" t="s">
        <v>2536</v>
      </c>
      <c r="DQ13" s="34" t="s">
        <v>2537</v>
      </c>
      <c r="DR13" s="33" t="s">
        <v>2538</v>
      </c>
      <c r="DS13" s="32" t="s">
        <v>2540</v>
      </c>
      <c r="DT13" s="34" t="s">
        <v>2541</v>
      </c>
      <c r="DU13" s="33" t="s">
        <v>2542</v>
      </c>
      <c r="DV13" s="32" t="s">
        <v>2544</v>
      </c>
      <c r="DW13" s="34" t="s">
        <v>2545</v>
      </c>
      <c r="DX13" s="33" t="s">
        <v>2546</v>
      </c>
      <c r="DY13" s="32" t="s">
        <v>2548</v>
      </c>
      <c r="DZ13" s="34" t="s">
        <v>2549</v>
      </c>
      <c r="EA13" s="33" t="s">
        <v>2550</v>
      </c>
      <c r="EB13" s="32" t="s">
        <v>2552</v>
      </c>
      <c r="EC13" s="34" t="s">
        <v>2553</v>
      </c>
      <c r="ED13" s="33" t="s">
        <v>2554</v>
      </c>
      <c r="EE13" s="32" t="s">
        <v>2556</v>
      </c>
      <c r="EF13" s="34" t="s">
        <v>2557</v>
      </c>
      <c r="EG13" s="33" t="s">
        <v>2558</v>
      </c>
      <c r="EH13" s="32" t="s">
        <v>1904</v>
      </c>
      <c r="EI13" s="34" t="s">
        <v>2560</v>
      </c>
      <c r="EJ13" s="33" t="s">
        <v>2561</v>
      </c>
      <c r="EK13" s="32" t="s">
        <v>525</v>
      </c>
      <c r="EL13" s="34" t="s">
        <v>1452</v>
      </c>
      <c r="EM13" s="33" t="s">
        <v>527</v>
      </c>
      <c r="EN13" s="32" t="s">
        <v>2564</v>
      </c>
      <c r="EO13" s="34" t="s">
        <v>2565</v>
      </c>
      <c r="EP13" s="33" t="s">
        <v>2566</v>
      </c>
      <c r="EQ13" s="32" t="s">
        <v>2568</v>
      </c>
      <c r="ER13" s="34" t="s">
        <v>2569</v>
      </c>
      <c r="ES13" s="33" t="s">
        <v>2570</v>
      </c>
      <c r="ET13" s="32" t="s">
        <v>385</v>
      </c>
      <c r="EU13" s="34" t="s">
        <v>589</v>
      </c>
      <c r="EV13" s="33" t="s">
        <v>387</v>
      </c>
      <c r="EW13" s="32" t="s">
        <v>2573</v>
      </c>
      <c r="EX13" s="34" t="s">
        <v>2574</v>
      </c>
      <c r="EY13" s="33" t="s">
        <v>2575</v>
      </c>
      <c r="EZ13" s="32" t="s">
        <v>2577</v>
      </c>
      <c r="FA13" s="34" t="s">
        <v>2578</v>
      </c>
      <c r="FB13" s="33" t="s">
        <v>2579</v>
      </c>
      <c r="FC13" s="32" t="s">
        <v>2581</v>
      </c>
      <c r="FD13" s="34" t="s">
        <v>2582</v>
      </c>
      <c r="FE13" s="33" t="s">
        <v>2583</v>
      </c>
      <c r="FF13" s="32" t="s">
        <v>2585</v>
      </c>
      <c r="FG13" s="34" t="s">
        <v>2586</v>
      </c>
      <c r="FH13" s="33" t="s">
        <v>2587</v>
      </c>
      <c r="FI13" s="32" t="s">
        <v>3146</v>
      </c>
      <c r="FJ13" s="34" t="s">
        <v>2589</v>
      </c>
      <c r="FK13" s="33" t="s">
        <v>2590</v>
      </c>
      <c r="FL13" s="32" t="s">
        <v>2592</v>
      </c>
      <c r="FM13" s="34" t="s">
        <v>2593</v>
      </c>
      <c r="FN13" s="33" t="s">
        <v>2594</v>
      </c>
      <c r="FO13" s="32" t="s">
        <v>2596</v>
      </c>
      <c r="FP13" s="34" t="s">
        <v>2597</v>
      </c>
      <c r="FQ13" s="33" t="s">
        <v>2598</v>
      </c>
      <c r="FR13" s="32" t="s">
        <v>2600</v>
      </c>
      <c r="FS13" s="34" t="s">
        <v>2601</v>
      </c>
      <c r="FT13" s="33" t="s">
        <v>2602</v>
      </c>
      <c r="FU13" s="32" t="s">
        <v>631</v>
      </c>
      <c r="FV13" s="34" t="s">
        <v>1375</v>
      </c>
      <c r="FW13" s="33" t="s">
        <v>633</v>
      </c>
      <c r="FX13" s="32" t="s">
        <v>2605</v>
      </c>
      <c r="FY13" s="34" t="s">
        <v>2606</v>
      </c>
      <c r="FZ13" s="33" t="s">
        <v>2607</v>
      </c>
      <c r="GA13" s="32" t="s">
        <v>2609</v>
      </c>
      <c r="GB13" s="34" t="s">
        <v>2610</v>
      </c>
      <c r="GC13" s="33" t="s">
        <v>2611</v>
      </c>
      <c r="GD13" s="32" t="s">
        <v>2613</v>
      </c>
      <c r="GE13" s="34" t="s">
        <v>2614</v>
      </c>
      <c r="GF13" s="33" t="s">
        <v>2615</v>
      </c>
      <c r="GG13" s="32" t="s">
        <v>2617</v>
      </c>
      <c r="GH13" s="34" t="s">
        <v>2618</v>
      </c>
      <c r="GI13" s="33" t="s">
        <v>2619</v>
      </c>
      <c r="GJ13" s="32" t="s">
        <v>2621</v>
      </c>
      <c r="GK13" s="34" t="s">
        <v>2622</v>
      </c>
      <c r="GL13" s="33" t="s">
        <v>2623</v>
      </c>
      <c r="GM13" s="32" t="s">
        <v>612</v>
      </c>
      <c r="GN13" s="34" t="s">
        <v>613</v>
      </c>
      <c r="GO13" s="33" t="s">
        <v>727</v>
      </c>
      <c r="GP13" s="32" t="s">
        <v>968</v>
      </c>
      <c r="GQ13" s="34" t="s">
        <v>2626</v>
      </c>
      <c r="GR13" s="33" t="s">
        <v>2627</v>
      </c>
      <c r="GS13" s="32" t="s">
        <v>2629</v>
      </c>
      <c r="GT13" s="34" t="s">
        <v>2630</v>
      </c>
      <c r="GU13" s="33" t="s">
        <v>2631</v>
      </c>
      <c r="GV13" s="32" t="s">
        <v>2633</v>
      </c>
      <c r="GW13" s="34" t="s">
        <v>2634</v>
      </c>
      <c r="GX13" s="33" t="s">
        <v>2635</v>
      </c>
      <c r="GY13" s="32" t="s">
        <v>2637</v>
      </c>
      <c r="GZ13" s="34" t="s">
        <v>2638</v>
      </c>
      <c r="HA13" s="33" t="s">
        <v>2639</v>
      </c>
      <c r="HB13" s="32" t="s">
        <v>2641</v>
      </c>
      <c r="HC13" s="34" t="s">
        <v>2642</v>
      </c>
      <c r="HD13" s="33" t="s">
        <v>2643</v>
      </c>
      <c r="HE13" s="32" t="s">
        <v>2645</v>
      </c>
      <c r="HF13" s="34" t="s">
        <v>2646</v>
      </c>
      <c r="HG13" s="33" t="s">
        <v>2647</v>
      </c>
      <c r="HH13" s="32" t="s">
        <v>2649</v>
      </c>
      <c r="HI13" s="34" t="s">
        <v>2650</v>
      </c>
      <c r="HJ13" s="33" t="s">
        <v>2651</v>
      </c>
      <c r="HK13" s="32" t="s">
        <v>2364</v>
      </c>
      <c r="HL13" s="34" t="s">
        <v>2365</v>
      </c>
      <c r="HM13" s="33" t="s">
        <v>2653</v>
      </c>
      <c r="HN13" s="32" t="s">
        <v>435</v>
      </c>
      <c r="HO13" s="34" t="s">
        <v>2655</v>
      </c>
      <c r="HP13" s="33" t="s">
        <v>2656</v>
      </c>
      <c r="HQ13" s="32" t="s">
        <v>1539</v>
      </c>
      <c r="HR13" s="34" t="s">
        <v>2658</v>
      </c>
      <c r="HS13" s="33" t="s">
        <v>2659</v>
      </c>
      <c r="HT13" s="32" t="s">
        <v>2661</v>
      </c>
      <c r="HU13" s="34" t="s">
        <v>2662</v>
      </c>
      <c r="HV13" s="33" t="s">
        <v>2663</v>
      </c>
      <c r="HW13" s="32" t="s">
        <v>2665</v>
      </c>
      <c r="HX13" s="34" t="s">
        <v>2666</v>
      </c>
      <c r="HY13" s="33" t="s">
        <v>2667</v>
      </c>
      <c r="HZ13" s="32" t="s">
        <v>2528</v>
      </c>
      <c r="IA13" s="34" t="s">
        <v>2669</v>
      </c>
      <c r="IB13" s="33" t="s">
        <v>2670</v>
      </c>
      <c r="IC13" s="32" t="s">
        <v>2672</v>
      </c>
      <c r="ID13" s="34" t="s">
        <v>2673</v>
      </c>
      <c r="IE13" s="33" t="s">
        <v>2674</v>
      </c>
      <c r="IF13" s="32" t="s">
        <v>2676</v>
      </c>
      <c r="IG13" s="34" t="s">
        <v>2677</v>
      </c>
      <c r="IH13" s="33" t="s">
        <v>2670</v>
      </c>
      <c r="II13" s="32" t="s">
        <v>2679</v>
      </c>
      <c r="IJ13" s="34" t="s">
        <v>2680</v>
      </c>
      <c r="IK13" s="33" t="s">
        <v>2681</v>
      </c>
      <c r="IL13" s="32" t="s">
        <v>3147</v>
      </c>
      <c r="IM13" s="34" t="s">
        <v>2683</v>
      </c>
      <c r="IN13" s="33" t="s">
        <v>2684</v>
      </c>
      <c r="IO13" s="32" t="s">
        <v>2686</v>
      </c>
      <c r="IP13" s="34" t="s">
        <v>2687</v>
      </c>
      <c r="IQ13" s="33" t="s">
        <v>387</v>
      </c>
      <c r="IR13" s="32" t="s">
        <v>2689</v>
      </c>
      <c r="IS13" s="34" t="s">
        <v>2690</v>
      </c>
      <c r="IT13" s="33" t="s">
        <v>2691</v>
      </c>
      <c r="IU13" s="32" t="s">
        <v>2665</v>
      </c>
      <c r="IV13" s="34" t="s">
        <v>2666</v>
      </c>
      <c r="IW13" s="33" t="s">
        <v>2667</v>
      </c>
      <c r="IX13" s="32" t="s">
        <v>2694</v>
      </c>
      <c r="IY13" s="34" t="s">
        <v>2695</v>
      </c>
      <c r="IZ13" s="33" t="s">
        <v>2696</v>
      </c>
      <c r="JA13" s="32" t="s">
        <v>2698</v>
      </c>
      <c r="JB13" s="34" t="s">
        <v>2699</v>
      </c>
      <c r="JC13" s="33" t="s">
        <v>2700</v>
      </c>
      <c r="JD13" s="32" t="s">
        <v>2702</v>
      </c>
      <c r="JE13" s="34" t="s">
        <v>2703</v>
      </c>
      <c r="JF13" s="33" t="s">
        <v>2704</v>
      </c>
      <c r="JG13" s="32" t="s">
        <v>1542</v>
      </c>
      <c r="JH13" s="34" t="s">
        <v>1543</v>
      </c>
      <c r="JI13" s="33" t="s">
        <v>2706</v>
      </c>
      <c r="JJ13" s="32" t="s">
        <v>2708</v>
      </c>
      <c r="JK13" s="34" t="s">
        <v>2709</v>
      </c>
      <c r="JL13" s="33" t="s">
        <v>2710</v>
      </c>
      <c r="JM13" s="32"/>
      <c r="JN13" s="34"/>
      <c r="JO13" s="33"/>
      <c r="JP13" s="32" t="s">
        <v>2713</v>
      </c>
      <c r="JQ13" s="34" t="s">
        <v>2714</v>
      </c>
      <c r="JR13" s="33" t="s">
        <v>2715</v>
      </c>
      <c r="JS13" s="32" t="s">
        <v>2717</v>
      </c>
      <c r="JT13" s="34" t="s">
        <v>2718</v>
      </c>
      <c r="JU13" s="33" t="s">
        <v>2719</v>
      </c>
      <c r="JV13" s="32" t="s">
        <v>2721</v>
      </c>
      <c r="JW13" s="34" t="s">
        <v>2722</v>
      </c>
      <c r="JX13" s="33" t="s">
        <v>2723</v>
      </c>
      <c r="JY13" s="32" t="s">
        <v>2725</v>
      </c>
      <c r="JZ13" s="34" t="s">
        <v>2726</v>
      </c>
      <c r="KA13" s="33" t="s">
        <v>2727</v>
      </c>
      <c r="KB13" s="32" t="s">
        <v>2729</v>
      </c>
      <c r="KC13" s="34" t="s">
        <v>2730</v>
      </c>
      <c r="KD13" s="33" t="s">
        <v>2731</v>
      </c>
      <c r="KE13" s="32" t="s">
        <v>2645</v>
      </c>
      <c r="KF13" s="34" t="s">
        <v>2646</v>
      </c>
      <c r="KG13" s="33" t="s">
        <v>2732</v>
      </c>
      <c r="KH13" s="32" t="s">
        <v>631</v>
      </c>
      <c r="KI13" s="34" t="s">
        <v>1375</v>
      </c>
      <c r="KJ13" s="33" t="s">
        <v>2734</v>
      </c>
      <c r="KK13" s="32" t="s">
        <v>2736</v>
      </c>
      <c r="KL13" s="34" t="s">
        <v>2737</v>
      </c>
      <c r="KM13" s="33" t="s">
        <v>2738</v>
      </c>
      <c r="KN13" s="32" t="s">
        <v>2740</v>
      </c>
      <c r="KO13" s="34" t="s">
        <v>2741</v>
      </c>
      <c r="KP13" s="33" t="s">
        <v>2742</v>
      </c>
      <c r="KQ13" s="32" t="s">
        <v>2744</v>
      </c>
      <c r="KR13" s="34" t="s">
        <v>2745</v>
      </c>
      <c r="KS13" s="33" t="s">
        <v>2746</v>
      </c>
      <c r="KT13" s="32" t="s">
        <v>2748</v>
      </c>
      <c r="KU13" s="34" t="s">
        <v>2749</v>
      </c>
      <c r="KV13" s="33" t="s">
        <v>2750</v>
      </c>
      <c r="KW13" s="37" t="s">
        <v>2752</v>
      </c>
      <c r="KX13" s="38" t="s">
        <v>2753</v>
      </c>
      <c r="KY13" s="38" t="s">
        <v>2754</v>
      </c>
      <c r="KZ13" s="37" t="s">
        <v>525</v>
      </c>
      <c r="LA13" s="38" t="s">
        <v>1452</v>
      </c>
      <c r="LB13" s="38" t="s">
        <v>527</v>
      </c>
      <c r="LC13" s="37" t="s">
        <v>3148</v>
      </c>
      <c r="LD13" s="38" t="s">
        <v>2757</v>
      </c>
      <c r="LE13" s="38" t="s">
        <v>2758</v>
      </c>
      <c r="LF13" s="37" t="s">
        <v>2760</v>
      </c>
      <c r="LG13" s="38" t="s">
        <v>2761</v>
      </c>
      <c r="LH13" s="38" t="s">
        <v>2762</v>
      </c>
      <c r="LI13" s="37" t="s">
        <v>2764</v>
      </c>
      <c r="LJ13" s="38" t="s">
        <v>2765</v>
      </c>
      <c r="LK13" s="38" t="s">
        <v>2766</v>
      </c>
      <c r="LL13" s="37" t="s">
        <v>2768</v>
      </c>
      <c r="LM13" s="38" t="s">
        <v>2769</v>
      </c>
      <c r="LN13" s="38" t="s">
        <v>2770</v>
      </c>
      <c r="LO13" s="37" t="s">
        <v>2772</v>
      </c>
      <c r="LP13" s="38" t="s">
        <v>2773</v>
      </c>
      <c r="LQ13" s="38" t="s">
        <v>2774</v>
      </c>
      <c r="LR13" s="37" t="s">
        <v>3149</v>
      </c>
      <c r="LS13" s="38" t="s">
        <v>3150</v>
      </c>
      <c r="LT13" s="38" t="s">
        <v>2776</v>
      </c>
      <c r="LU13" s="37" t="s">
        <v>2778</v>
      </c>
      <c r="LV13" s="38" t="s">
        <v>2779</v>
      </c>
      <c r="LW13" s="38" t="s">
        <v>2780</v>
      </c>
      <c r="LX13" s="37" t="s">
        <v>2782</v>
      </c>
      <c r="LY13" s="38" t="s">
        <v>2783</v>
      </c>
      <c r="LZ13" s="38" t="s">
        <v>2784</v>
      </c>
      <c r="MA13" s="37" t="s">
        <v>2786</v>
      </c>
      <c r="MB13" s="38" t="s">
        <v>2787</v>
      </c>
      <c r="MC13" s="38" t="s">
        <v>2788</v>
      </c>
      <c r="MD13" s="37" t="s">
        <v>2790</v>
      </c>
      <c r="ME13" s="38" t="s">
        <v>2791</v>
      </c>
      <c r="MF13" s="38" t="s">
        <v>2792</v>
      </c>
      <c r="MG13" s="37" t="s">
        <v>2794</v>
      </c>
      <c r="MH13" s="38" t="s">
        <v>2795</v>
      </c>
      <c r="MI13" s="38" t="s">
        <v>2796</v>
      </c>
      <c r="MJ13" s="37" t="s">
        <v>2798</v>
      </c>
      <c r="MK13" s="38" t="s">
        <v>2799</v>
      </c>
      <c r="ML13" s="38" t="s">
        <v>2800</v>
      </c>
      <c r="MM13" s="37" t="s">
        <v>2802</v>
      </c>
      <c r="MN13" s="38" t="s">
        <v>2803</v>
      </c>
      <c r="MO13" s="38" t="s">
        <v>2804</v>
      </c>
      <c r="MP13" s="37" t="s">
        <v>3151</v>
      </c>
      <c r="MQ13" s="38" t="s">
        <v>2806</v>
      </c>
      <c r="MR13" s="38" t="s">
        <v>2807</v>
      </c>
      <c r="MS13" s="37" t="s">
        <v>2809</v>
      </c>
      <c r="MT13" s="38" t="s">
        <v>2810</v>
      </c>
      <c r="MU13" s="38" t="s">
        <v>2811</v>
      </c>
      <c r="MV13" s="37" t="s">
        <v>2813</v>
      </c>
      <c r="MW13" s="38" t="s">
        <v>2814</v>
      </c>
      <c r="MX13" s="38" t="s">
        <v>2815</v>
      </c>
      <c r="MY13" s="37" t="s">
        <v>2817</v>
      </c>
      <c r="MZ13" s="38" t="s">
        <v>2818</v>
      </c>
      <c r="NA13" s="38" t="s">
        <v>2819</v>
      </c>
      <c r="NB13" s="37" t="s">
        <v>2821</v>
      </c>
      <c r="NC13" s="38" t="s">
        <v>2822</v>
      </c>
      <c r="ND13" s="38" t="s">
        <v>2823</v>
      </c>
      <c r="NE13" s="37" t="s">
        <v>397</v>
      </c>
      <c r="NF13" s="38" t="s">
        <v>976</v>
      </c>
      <c r="NG13" s="38" t="s">
        <v>679</v>
      </c>
      <c r="NH13" s="37" t="s">
        <v>2826</v>
      </c>
      <c r="NI13" s="38" t="s">
        <v>2827</v>
      </c>
      <c r="NJ13" s="38" t="s">
        <v>2828</v>
      </c>
      <c r="NK13" s="37" t="s">
        <v>2830</v>
      </c>
      <c r="NL13" s="38" t="s">
        <v>2831</v>
      </c>
      <c r="NM13" s="38" t="s">
        <v>2832</v>
      </c>
      <c r="NN13" s="37" t="s">
        <v>2834</v>
      </c>
      <c r="NO13" s="38" t="s">
        <v>2835</v>
      </c>
      <c r="NP13" s="38" t="s">
        <v>2836</v>
      </c>
      <c r="NQ13" s="37" t="s">
        <v>2838</v>
      </c>
      <c r="NR13" s="38" t="s">
        <v>2839</v>
      </c>
      <c r="NS13" s="38" t="s">
        <v>2840</v>
      </c>
      <c r="NT13" s="37" t="s">
        <v>2842</v>
      </c>
      <c r="NU13" s="38" t="s">
        <v>2843</v>
      </c>
      <c r="NV13" s="38" t="s">
        <v>2844</v>
      </c>
      <c r="NW13" s="37" t="s">
        <v>2846</v>
      </c>
      <c r="NX13" s="38" t="s">
        <v>2847</v>
      </c>
      <c r="NY13" s="38" t="s">
        <v>2848</v>
      </c>
      <c r="NZ13" s="37" t="s">
        <v>2850</v>
      </c>
      <c r="OA13" s="38" t="s">
        <v>2851</v>
      </c>
      <c r="OB13" s="38" t="s">
        <v>2852</v>
      </c>
      <c r="OC13" s="37" t="s">
        <v>2854</v>
      </c>
      <c r="OD13" s="38" t="s">
        <v>2855</v>
      </c>
      <c r="OE13" s="38" t="s">
        <v>2856</v>
      </c>
      <c r="OF13" s="37" t="s">
        <v>2858</v>
      </c>
      <c r="OG13" s="38" t="s">
        <v>2859</v>
      </c>
      <c r="OH13" s="38" t="s">
        <v>2860</v>
      </c>
      <c r="OI13" s="37" t="s">
        <v>2862</v>
      </c>
      <c r="OJ13" s="38" t="s">
        <v>2863</v>
      </c>
      <c r="OK13" s="38" t="s">
        <v>2864</v>
      </c>
      <c r="OL13" s="37" t="s">
        <v>2866</v>
      </c>
      <c r="OM13" s="38" t="s">
        <v>2867</v>
      </c>
      <c r="ON13" s="38" t="s">
        <v>2868</v>
      </c>
      <c r="OO13" s="37" t="s">
        <v>2870</v>
      </c>
      <c r="OP13" s="38" t="s">
        <v>2871</v>
      </c>
      <c r="OQ13" s="38" t="s">
        <v>2872</v>
      </c>
      <c r="OR13" s="37" t="s">
        <v>2874</v>
      </c>
      <c r="OS13" s="38" t="s">
        <v>2875</v>
      </c>
      <c r="OT13" s="38" t="s">
        <v>2876</v>
      </c>
      <c r="OU13" s="37" t="s">
        <v>2878</v>
      </c>
      <c r="OV13" s="38" t="s">
        <v>2879</v>
      </c>
      <c r="OW13" s="38" t="s">
        <v>2880</v>
      </c>
      <c r="OX13" s="37" t="s">
        <v>2882</v>
      </c>
      <c r="OY13" s="38" t="s">
        <v>2883</v>
      </c>
      <c r="OZ13" s="38" t="s">
        <v>2884</v>
      </c>
      <c r="PA13" s="37" t="s">
        <v>2886</v>
      </c>
      <c r="PB13" s="38" t="s">
        <v>2887</v>
      </c>
      <c r="PC13" s="38" t="s">
        <v>2888</v>
      </c>
      <c r="PD13" s="37" t="s">
        <v>2890</v>
      </c>
      <c r="PE13" s="38" t="s">
        <v>2891</v>
      </c>
      <c r="PF13" s="38" t="s">
        <v>2892</v>
      </c>
      <c r="PG13" s="37" t="s">
        <v>2894</v>
      </c>
      <c r="PH13" s="38" t="s">
        <v>2895</v>
      </c>
      <c r="PI13" s="38" t="s">
        <v>2896</v>
      </c>
      <c r="PJ13" s="37" t="s">
        <v>3152</v>
      </c>
      <c r="PK13" s="38" t="s">
        <v>2898</v>
      </c>
      <c r="PL13" s="38" t="s">
        <v>2899</v>
      </c>
      <c r="PM13" s="37" t="s">
        <v>2901</v>
      </c>
      <c r="PN13" s="38" t="s">
        <v>2902</v>
      </c>
      <c r="PO13" s="38" t="s">
        <v>2903</v>
      </c>
      <c r="PP13" s="37" t="s">
        <v>2905</v>
      </c>
      <c r="PQ13" s="38" t="s">
        <v>2906</v>
      </c>
      <c r="PR13" s="38" t="s">
        <v>2907</v>
      </c>
      <c r="PS13" s="37" t="s">
        <v>2909</v>
      </c>
      <c r="PT13" s="38" t="s">
        <v>2910</v>
      </c>
      <c r="PU13" s="38" t="s">
        <v>2911</v>
      </c>
      <c r="PV13" s="37" t="s">
        <v>2913</v>
      </c>
      <c r="PW13" s="38" t="s">
        <v>2914</v>
      </c>
      <c r="PX13" s="38" t="s">
        <v>2915</v>
      </c>
      <c r="PY13" s="37" t="s">
        <v>3153</v>
      </c>
      <c r="PZ13" s="38" t="s">
        <v>2917</v>
      </c>
      <c r="QA13" s="38" t="s">
        <v>2918</v>
      </c>
      <c r="QB13" s="37" t="s">
        <v>2920</v>
      </c>
      <c r="QC13" s="38" t="s">
        <v>2921</v>
      </c>
      <c r="QD13" s="38" t="s">
        <v>2922</v>
      </c>
      <c r="QE13" s="37" t="s">
        <v>2924</v>
      </c>
      <c r="QF13" s="39" t="s">
        <v>2925</v>
      </c>
      <c r="QG13" s="39" t="s">
        <v>2926</v>
      </c>
      <c r="QH13" s="37" t="s">
        <v>2928</v>
      </c>
      <c r="QI13" s="38" t="s">
        <v>2929</v>
      </c>
      <c r="QJ13" s="38" t="s">
        <v>2930</v>
      </c>
      <c r="QK13" s="37" t="s">
        <v>2932</v>
      </c>
      <c r="QL13" s="38" t="s">
        <v>2933</v>
      </c>
      <c r="QM13" s="38" t="s">
        <v>2934</v>
      </c>
      <c r="QN13" s="37" t="s">
        <v>2936</v>
      </c>
      <c r="QO13" s="38" t="s">
        <v>2937</v>
      </c>
      <c r="QP13" s="38" t="s">
        <v>2938</v>
      </c>
      <c r="QQ13" s="37" t="s">
        <v>2940</v>
      </c>
      <c r="QR13" s="38" t="s">
        <v>2941</v>
      </c>
      <c r="QS13" s="38" t="s">
        <v>2942</v>
      </c>
      <c r="QT13" s="37" t="s">
        <v>2944</v>
      </c>
      <c r="QU13" s="38" t="s">
        <v>2945</v>
      </c>
      <c r="QV13" s="38" t="s">
        <v>2946</v>
      </c>
      <c r="QW13" s="37" t="s">
        <v>2948</v>
      </c>
      <c r="QX13" s="38" t="s">
        <v>2949</v>
      </c>
      <c r="QY13" s="38" t="s">
        <v>2950</v>
      </c>
      <c r="QZ13" s="37" t="s">
        <v>2952</v>
      </c>
      <c r="RA13" s="38" t="s">
        <v>2953</v>
      </c>
      <c r="RB13" s="38" t="s">
        <v>2954</v>
      </c>
      <c r="RC13" s="37" t="s">
        <v>2237</v>
      </c>
      <c r="RD13" s="38" t="s">
        <v>2955</v>
      </c>
      <c r="RE13" s="38" t="s">
        <v>2956</v>
      </c>
      <c r="RF13" s="37" t="s">
        <v>397</v>
      </c>
      <c r="RG13" s="38" t="s">
        <v>976</v>
      </c>
      <c r="RH13" s="38" t="s">
        <v>679</v>
      </c>
      <c r="RI13" s="37" t="s">
        <v>2959</v>
      </c>
      <c r="RJ13" s="38" t="s">
        <v>2960</v>
      </c>
      <c r="RK13" s="38" t="s">
        <v>2961</v>
      </c>
      <c r="RL13" s="37" t="s">
        <v>2963</v>
      </c>
      <c r="RM13" s="38" t="s">
        <v>2964</v>
      </c>
      <c r="RN13" s="38" t="s">
        <v>2965</v>
      </c>
      <c r="RO13" s="37" t="s">
        <v>2967</v>
      </c>
      <c r="RP13" s="38" t="s">
        <v>2968</v>
      </c>
      <c r="RQ13" s="38" t="s">
        <v>2969</v>
      </c>
      <c r="RR13" s="37" t="s">
        <v>2971</v>
      </c>
      <c r="RS13" s="38" t="s">
        <v>2972</v>
      </c>
      <c r="RT13" s="38" t="s">
        <v>2973</v>
      </c>
      <c r="RU13" s="37" t="s">
        <v>2975</v>
      </c>
      <c r="RV13" s="38" t="s">
        <v>2976</v>
      </c>
      <c r="RW13" s="38" t="s">
        <v>2977</v>
      </c>
      <c r="RX13" s="37" t="s">
        <v>2979</v>
      </c>
      <c r="RY13" s="38" t="s">
        <v>2980</v>
      </c>
      <c r="RZ13" s="38" t="s">
        <v>2981</v>
      </c>
      <c r="SA13" s="37" t="s">
        <v>2983</v>
      </c>
      <c r="SB13" s="38" t="s">
        <v>2984</v>
      </c>
      <c r="SC13" s="38" t="s">
        <v>2985</v>
      </c>
      <c r="SD13" s="37" t="s">
        <v>2987</v>
      </c>
      <c r="SE13" s="38" t="s">
        <v>2988</v>
      </c>
      <c r="SF13" s="38" t="s">
        <v>2989</v>
      </c>
      <c r="SG13" s="37" t="s">
        <v>2991</v>
      </c>
      <c r="SH13" s="38" t="s">
        <v>2992</v>
      </c>
      <c r="SI13" s="38" t="s">
        <v>2993</v>
      </c>
      <c r="SJ13" s="37" t="s">
        <v>2995</v>
      </c>
      <c r="SK13" s="38" t="s">
        <v>2996</v>
      </c>
      <c r="SL13" s="38" t="s">
        <v>2997</v>
      </c>
      <c r="SM13" s="37" t="s">
        <v>2999</v>
      </c>
      <c r="SN13" s="38" t="s">
        <v>3000</v>
      </c>
      <c r="SO13" s="38" t="s">
        <v>3001</v>
      </c>
      <c r="SP13" s="37" t="s">
        <v>3003</v>
      </c>
      <c r="SQ13" s="38" t="s">
        <v>3004</v>
      </c>
      <c r="SR13" s="38" t="s">
        <v>3005</v>
      </c>
      <c r="SS13" s="37" t="s">
        <v>3007</v>
      </c>
      <c r="ST13" s="38" t="s">
        <v>3008</v>
      </c>
      <c r="SU13" s="38" t="s">
        <v>3009</v>
      </c>
      <c r="SV13" s="37" t="s">
        <v>3011</v>
      </c>
      <c r="SW13" s="38" t="s">
        <v>3012</v>
      </c>
      <c r="SX13" s="38" t="s">
        <v>3013</v>
      </c>
      <c r="SY13" s="37" t="s">
        <v>3015</v>
      </c>
      <c r="SZ13" s="38" t="s">
        <v>3016</v>
      </c>
      <c r="TA13" s="38" t="s">
        <v>3154</v>
      </c>
      <c r="TB13" s="37" t="s">
        <v>3018</v>
      </c>
      <c r="TC13" s="38" t="s">
        <v>3019</v>
      </c>
      <c r="TD13" s="38" t="s">
        <v>3020</v>
      </c>
      <c r="TE13" s="37" t="s">
        <v>3021</v>
      </c>
      <c r="TF13" s="38" t="s">
        <v>3022</v>
      </c>
      <c r="TG13" s="38" t="s">
        <v>3023</v>
      </c>
      <c r="TH13" s="37" t="s">
        <v>3025</v>
      </c>
      <c r="TI13" s="38" t="s">
        <v>3026</v>
      </c>
      <c r="TJ13" s="38" t="s">
        <v>3027</v>
      </c>
      <c r="TK13" s="37" t="s">
        <v>3015</v>
      </c>
      <c r="TL13" s="38" t="s">
        <v>3016</v>
      </c>
      <c r="TM13" s="38" t="s">
        <v>3029</v>
      </c>
      <c r="TN13" s="37" t="s">
        <v>3031</v>
      </c>
      <c r="TO13" s="38" t="s">
        <v>3032</v>
      </c>
      <c r="TP13" s="38" t="s">
        <v>3033</v>
      </c>
      <c r="TQ13" s="37" t="s">
        <v>3035</v>
      </c>
      <c r="TR13" s="38" t="s">
        <v>3036</v>
      </c>
      <c r="TS13" s="38" t="s">
        <v>3037</v>
      </c>
      <c r="TT13" s="37" t="s">
        <v>3039</v>
      </c>
      <c r="TU13" s="38" t="s">
        <v>3040</v>
      </c>
      <c r="TV13" s="38" t="s">
        <v>3041</v>
      </c>
      <c r="TW13" s="37" t="s">
        <v>3043</v>
      </c>
      <c r="TX13" s="38" t="s">
        <v>3044</v>
      </c>
      <c r="TY13" s="38" t="s">
        <v>3045</v>
      </c>
      <c r="TZ13" s="37" t="s">
        <v>3047</v>
      </c>
      <c r="UA13" s="38" t="s">
        <v>3048</v>
      </c>
      <c r="UB13" s="38" t="s">
        <v>3049</v>
      </c>
      <c r="UC13" s="37" t="s">
        <v>3051</v>
      </c>
      <c r="UD13" s="38" t="s">
        <v>3052</v>
      </c>
      <c r="UE13" s="38" t="s">
        <v>3053</v>
      </c>
      <c r="UF13" s="37" t="s">
        <v>525</v>
      </c>
      <c r="UG13" s="38" t="s">
        <v>3055</v>
      </c>
      <c r="UH13" s="38" t="s">
        <v>3056</v>
      </c>
      <c r="UI13" s="37" t="s">
        <v>3058</v>
      </c>
      <c r="UJ13" s="38" t="s">
        <v>3059</v>
      </c>
      <c r="UK13" s="38" t="s">
        <v>3060</v>
      </c>
      <c r="UL13" s="37" t="s">
        <v>3062</v>
      </c>
      <c r="UM13" s="38" t="s">
        <v>3063</v>
      </c>
      <c r="UN13" s="38" t="s">
        <v>3064</v>
      </c>
      <c r="UO13" s="37" t="s">
        <v>3066</v>
      </c>
      <c r="UP13" s="38" t="s">
        <v>3067</v>
      </c>
      <c r="UQ13" s="38" t="s">
        <v>3068</v>
      </c>
      <c r="UR13" s="37" t="s">
        <v>3070</v>
      </c>
      <c r="US13" s="38" t="s">
        <v>3071</v>
      </c>
      <c r="UT13" s="38" t="s">
        <v>3072</v>
      </c>
      <c r="UU13" s="37" t="s">
        <v>3074</v>
      </c>
      <c r="UV13" s="38" t="s">
        <v>3075</v>
      </c>
      <c r="UW13" s="38" t="s">
        <v>3076</v>
      </c>
      <c r="UX13" s="37" t="s">
        <v>1371</v>
      </c>
      <c r="UY13" s="38" t="s">
        <v>511</v>
      </c>
      <c r="UZ13" s="38" t="s">
        <v>3078</v>
      </c>
      <c r="VA13" s="37" t="s">
        <v>3080</v>
      </c>
      <c r="VB13" s="38" t="s">
        <v>3081</v>
      </c>
      <c r="VC13" s="38" t="s">
        <v>3082</v>
      </c>
      <c r="VD13" s="37" t="s">
        <v>3084</v>
      </c>
      <c r="VE13" s="38" t="s">
        <v>3085</v>
      </c>
      <c r="VF13" s="38" t="s">
        <v>3086</v>
      </c>
      <c r="VG13" s="37" t="s">
        <v>1604</v>
      </c>
      <c r="VH13" s="38" t="s">
        <v>3088</v>
      </c>
      <c r="VI13" s="38" t="s">
        <v>3089</v>
      </c>
      <c r="VJ13" s="37" t="s">
        <v>3091</v>
      </c>
      <c r="VK13" s="38" t="s">
        <v>3092</v>
      </c>
      <c r="VL13" s="38" t="s">
        <v>3093</v>
      </c>
      <c r="VM13" s="37" t="s">
        <v>1604</v>
      </c>
      <c r="VN13" s="38" t="s">
        <v>3095</v>
      </c>
      <c r="VO13" s="38" t="s">
        <v>3096</v>
      </c>
      <c r="VP13" s="37" t="s">
        <v>612</v>
      </c>
      <c r="VQ13" s="38" t="s">
        <v>3098</v>
      </c>
      <c r="VR13" s="38" t="s">
        <v>3099</v>
      </c>
      <c r="VS13" s="37" t="s">
        <v>612</v>
      </c>
      <c r="VT13" s="38" t="s">
        <v>3101</v>
      </c>
      <c r="VU13" s="38" t="s">
        <v>3102</v>
      </c>
      <c r="VV13" s="37" t="s">
        <v>631</v>
      </c>
      <c r="VW13" s="38" t="s">
        <v>464</v>
      </c>
      <c r="VX13" s="38" t="s">
        <v>3102</v>
      </c>
      <c r="VY13" s="37" t="s">
        <v>3105</v>
      </c>
      <c r="VZ13" s="38" t="s">
        <v>3106</v>
      </c>
      <c r="WA13" s="38" t="s">
        <v>629</v>
      </c>
      <c r="WB13" s="37" t="s">
        <v>3108</v>
      </c>
      <c r="WC13" s="38" t="s">
        <v>3109</v>
      </c>
      <c r="WD13" s="38" t="s">
        <v>3110</v>
      </c>
      <c r="WE13" s="37" t="s">
        <v>2979</v>
      </c>
      <c r="WF13" s="38" t="s">
        <v>2980</v>
      </c>
      <c r="WG13" s="38" t="s">
        <v>2981</v>
      </c>
      <c r="WH13" s="18" t="s">
        <v>3113</v>
      </c>
      <c r="WI13" s="19" t="s">
        <v>3114</v>
      </c>
      <c r="WJ13" s="20" t="s">
        <v>3115</v>
      </c>
      <c r="WK13" s="37" t="s">
        <v>3117</v>
      </c>
      <c r="WL13" s="38" t="s">
        <v>3109</v>
      </c>
      <c r="WM13" s="38" t="s">
        <v>3110</v>
      </c>
      <c r="WN13" s="37" t="s">
        <v>612</v>
      </c>
      <c r="WO13" s="38" t="s">
        <v>3101</v>
      </c>
      <c r="WP13" s="38" t="s">
        <v>3119</v>
      </c>
      <c r="WQ13" s="37" t="s">
        <v>3121</v>
      </c>
      <c r="WR13" s="38" t="s">
        <v>3122</v>
      </c>
      <c r="WS13" s="38" t="s">
        <v>3123</v>
      </c>
      <c r="WT13" s="37" t="s">
        <v>3155</v>
      </c>
      <c r="WU13" s="38" t="s">
        <v>3125</v>
      </c>
      <c r="WV13" s="38" t="s">
        <v>3126</v>
      </c>
      <c r="WW13" s="37" t="s">
        <v>3156</v>
      </c>
      <c r="WX13" s="38" t="s">
        <v>3128</v>
      </c>
      <c r="WY13" s="38" t="s">
        <v>3129</v>
      </c>
      <c r="WZ13" s="37" t="s">
        <v>3131</v>
      </c>
      <c r="XA13" s="38" t="s">
        <v>3132</v>
      </c>
      <c r="XB13" s="38" t="s">
        <v>3133</v>
      </c>
      <c r="XC13" s="37" t="s">
        <v>3135</v>
      </c>
      <c r="XD13" s="38" t="s">
        <v>3136</v>
      </c>
      <c r="XE13" s="38" t="s">
        <v>3137</v>
      </c>
      <c r="XF13" s="37" t="s">
        <v>612</v>
      </c>
      <c r="XG13" s="38" t="s">
        <v>613</v>
      </c>
      <c r="XH13" s="38" t="s">
        <v>2518</v>
      </c>
      <c r="XI13" s="37" t="s">
        <v>3140</v>
      </c>
      <c r="XJ13" s="38" t="s">
        <v>3141</v>
      </c>
      <c r="XK13" s="38" t="s">
        <v>3142</v>
      </c>
    </row>
    <row r="14" spans="1:635" ht="17.25" thickBot="1" x14ac:dyDescent="0.3">
      <c r="A14" s="2">
        <v>1</v>
      </c>
      <c r="B14" s="48" t="s">
        <v>3211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/>
      <c r="CP14" s="14">
        <v>1</v>
      </c>
      <c r="CQ14" s="14"/>
      <c r="CR14" s="14">
        <v>1</v>
      </c>
      <c r="CS14" s="14"/>
      <c r="CT14" s="21"/>
      <c r="CU14" s="21"/>
      <c r="CV14" s="21">
        <v>1</v>
      </c>
      <c r="CW14" s="14"/>
      <c r="CX14" s="14">
        <v>1</v>
      </c>
      <c r="CY14" s="14"/>
      <c r="CZ14" s="14"/>
      <c r="DA14" s="14"/>
      <c r="DB14" s="14">
        <v>1</v>
      </c>
      <c r="DC14" s="14"/>
      <c r="DD14" s="14"/>
      <c r="DE14" s="14">
        <v>1</v>
      </c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21">
        <v>1</v>
      </c>
      <c r="EU14" s="21"/>
      <c r="EV14" s="21"/>
      <c r="EW14" s="21">
        <v>1</v>
      </c>
      <c r="EX14" s="21"/>
      <c r="EY14" s="21"/>
      <c r="EZ14" s="21">
        <v>1</v>
      </c>
      <c r="FA14" s="21"/>
      <c r="FB14" s="21"/>
      <c r="FC14" s="21">
        <v>1</v>
      </c>
      <c r="FD14" s="21"/>
      <c r="FE14" s="21"/>
      <c r="FF14" s="21"/>
      <c r="FG14" s="21">
        <v>1</v>
      </c>
      <c r="FH14" s="21"/>
      <c r="FI14" s="21">
        <v>1</v>
      </c>
      <c r="FJ14" s="21"/>
      <c r="FK14" s="21"/>
      <c r="FL14" s="21">
        <v>1</v>
      </c>
      <c r="FM14" s="21"/>
      <c r="FN14" s="21"/>
      <c r="FO14" s="21">
        <v>1</v>
      </c>
      <c r="FP14" s="21"/>
      <c r="FQ14" s="21"/>
      <c r="FR14" s="21"/>
      <c r="FS14" s="21">
        <v>1</v>
      </c>
      <c r="FT14" s="21"/>
      <c r="FU14" s="21">
        <v>1</v>
      </c>
      <c r="FV14" s="21"/>
      <c r="FW14" s="27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22"/>
      <c r="GM14" s="1">
        <v>1</v>
      </c>
      <c r="GN14" s="1"/>
      <c r="GO14" s="1"/>
      <c r="GP14" s="25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/>
      <c r="IJ14" s="4">
        <v>1</v>
      </c>
      <c r="IK14" s="4"/>
      <c r="IL14" s="4"/>
      <c r="IM14" s="4">
        <v>1</v>
      </c>
      <c r="IN14" s="4"/>
      <c r="IO14" s="26">
        <v>1</v>
      </c>
      <c r="IP14" s="21"/>
      <c r="IQ14" s="21"/>
      <c r="IR14" s="21">
        <v>1</v>
      </c>
      <c r="IS14" s="21"/>
      <c r="IT14" s="21"/>
      <c r="IU14" s="21">
        <v>1</v>
      </c>
      <c r="IV14" s="21"/>
      <c r="IW14" s="21"/>
      <c r="IX14" s="21">
        <v>1</v>
      </c>
      <c r="IY14" s="21"/>
      <c r="IZ14" s="21"/>
      <c r="JA14" s="21">
        <v>1</v>
      </c>
      <c r="JB14" s="21"/>
      <c r="JC14" s="21"/>
      <c r="JD14" s="21">
        <v>1</v>
      </c>
      <c r="JE14" s="21"/>
      <c r="JF14" s="21"/>
      <c r="JG14" s="21">
        <v>1</v>
      </c>
      <c r="JH14" s="21"/>
      <c r="JI14" s="21"/>
      <c r="JJ14" s="21">
        <v>1</v>
      </c>
      <c r="JK14" s="21"/>
      <c r="JL14" s="21"/>
      <c r="JM14" s="21">
        <v>1</v>
      </c>
      <c r="JN14" s="21"/>
      <c r="JO14" s="21"/>
      <c r="JP14" s="21">
        <v>1</v>
      </c>
      <c r="JQ14" s="21"/>
      <c r="JR14" s="21"/>
      <c r="JS14" s="21">
        <v>1</v>
      </c>
      <c r="JT14" s="21"/>
      <c r="JU14" s="21"/>
      <c r="JV14" s="21">
        <v>1</v>
      </c>
      <c r="JW14" s="21"/>
      <c r="JX14" s="21"/>
      <c r="JY14" s="21">
        <v>1</v>
      </c>
      <c r="JZ14" s="21"/>
      <c r="KA14" s="21"/>
      <c r="KB14" s="21">
        <v>1</v>
      </c>
      <c r="KC14" s="21"/>
      <c r="KD14" s="21"/>
      <c r="KE14" s="21">
        <v>1</v>
      </c>
      <c r="KF14" s="21"/>
      <c r="KG14" s="21"/>
      <c r="KH14" s="21">
        <v>1</v>
      </c>
      <c r="KI14" s="21"/>
      <c r="KJ14" s="21"/>
      <c r="KK14" s="21">
        <v>1</v>
      </c>
      <c r="KL14" s="21"/>
      <c r="KM14" s="21"/>
      <c r="KN14" s="21">
        <v>1</v>
      </c>
      <c r="KO14" s="21"/>
      <c r="KP14" s="21"/>
      <c r="KQ14" s="21">
        <v>1</v>
      </c>
      <c r="KR14" s="21"/>
      <c r="KS14" s="21"/>
      <c r="KT14" s="21">
        <v>1</v>
      </c>
      <c r="KU14" s="21"/>
      <c r="KV14" s="21"/>
      <c r="KW14" s="21">
        <v>1</v>
      </c>
      <c r="KX14" s="21"/>
      <c r="KY14" s="21"/>
      <c r="KZ14" s="21">
        <v>1</v>
      </c>
      <c r="LA14" s="21"/>
      <c r="LB14" s="21"/>
      <c r="LC14" s="21">
        <v>1</v>
      </c>
      <c r="LD14" s="21"/>
      <c r="LE14" s="21"/>
      <c r="LF14" s="21">
        <v>1</v>
      </c>
      <c r="LG14" s="21"/>
      <c r="LH14" s="21"/>
      <c r="LI14" s="21">
        <v>1</v>
      </c>
      <c r="LJ14" s="21"/>
      <c r="LK14" s="21"/>
      <c r="LL14" s="21">
        <v>1</v>
      </c>
      <c r="LM14" s="21"/>
      <c r="LN14" s="21"/>
      <c r="LO14" s="21">
        <v>1</v>
      </c>
      <c r="LP14" s="21"/>
      <c r="LQ14" s="21"/>
      <c r="LR14" s="21">
        <v>1</v>
      </c>
      <c r="LS14" s="21"/>
      <c r="LT14" s="21"/>
      <c r="LU14" s="21">
        <v>1</v>
      </c>
      <c r="LV14" s="21"/>
      <c r="LW14" s="21"/>
      <c r="LX14" s="21">
        <v>1</v>
      </c>
      <c r="LY14" s="21"/>
      <c r="LZ14" s="21"/>
      <c r="MA14" s="21">
        <v>1</v>
      </c>
      <c r="MB14" s="21"/>
      <c r="MC14" s="21"/>
      <c r="MD14" s="21">
        <v>1</v>
      </c>
      <c r="ME14" s="21"/>
      <c r="MF14" s="21"/>
      <c r="MG14" s="21">
        <v>1</v>
      </c>
      <c r="MH14" s="21"/>
      <c r="MI14" s="21"/>
      <c r="MJ14" s="21">
        <v>1</v>
      </c>
      <c r="MK14" s="21"/>
      <c r="ML14" s="21"/>
      <c r="MM14" s="21">
        <v>1</v>
      </c>
      <c r="MN14" s="21"/>
      <c r="MO14" s="21"/>
      <c r="MP14" s="21">
        <v>1</v>
      </c>
      <c r="MQ14" s="21"/>
      <c r="MR14" s="21"/>
      <c r="MS14" s="21">
        <v>1</v>
      </c>
      <c r="MT14" s="21"/>
      <c r="MU14" s="21"/>
      <c r="MV14" s="21">
        <v>1</v>
      </c>
      <c r="MW14" s="21"/>
      <c r="MX14" s="21"/>
      <c r="MY14" s="21">
        <v>1</v>
      </c>
      <c r="MZ14" s="21"/>
      <c r="NA14" s="21"/>
      <c r="NB14" s="21">
        <v>1</v>
      </c>
      <c r="NC14" s="21"/>
      <c r="ND14" s="21"/>
      <c r="NE14" s="21">
        <v>1</v>
      </c>
      <c r="NF14" s="21"/>
      <c r="NG14" s="21"/>
      <c r="NH14" s="21">
        <v>1</v>
      </c>
      <c r="NI14" s="21"/>
      <c r="NJ14" s="21"/>
      <c r="NK14" s="21">
        <v>1</v>
      </c>
      <c r="NL14" s="21"/>
      <c r="NM14" s="21"/>
      <c r="NN14" s="21">
        <v>1</v>
      </c>
      <c r="NO14" s="21"/>
      <c r="NP14" s="21"/>
      <c r="NQ14" s="21">
        <v>1</v>
      </c>
      <c r="NR14" s="21"/>
      <c r="NS14" s="21"/>
      <c r="NT14" s="21">
        <v>1</v>
      </c>
      <c r="NU14" s="21"/>
      <c r="NV14" s="21"/>
      <c r="NW14" s="21"/>
      <c r="NX14" s="21">
        <v>1</v>
      </c>
      <c r="NY14" s="21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21">
        <v>1</v>
      </c>
      <c r="OV14" s="21"/>
      <c r="OW14" s="21"/>
      <c r="OX14" s="21">
        <v>1</v>
      </c>
      <c r="OY14" s="21"/>
      <c r="OZ14" s="21"/>
      <c r="PA14" s="21">
        <v>1</v>
      </c>
      <c r="PB14" s="21"/>
      <c r="PC14" s="21"/>
      <c r="PD14" s="21">
        <v>1</v>
      </c>
      <c r="PE14" s="21"/>
      <c r="PF14" s="21"/>
      <c r="PG14" s="21">
        <v>1</v>
      </c>
      <c r="PH14" s="21"/>
      <c r="PI14" s="21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/>
      <c r="PW14" s="4">
        <v>1</v>
      </c>
      <c r="PX14" s="4"/>
      <c r="PY14" s="4"/>
      <c r="PZ14" s="4">
        <v>1</v>
      </c>
      <c r="QA14" s="4"/>
      <c r="QB14" s="4">
        <v>1</v>
      </c>
      <c r="QC14" s="4"/>
      <c r="QD14" s="4"/>
      <c r="QE14" s="4"/>
      <c r="QF14" s="4">
        <v>1</v>
      </c>
      <c r="QG14" s="4"/>
      <c r="QH14" s="4"/>
      <c r="QI14" s="4">
        <v>1</v>
      </c>
      <c r="QJ14" s="4"/>
      <c r="QK14" s="4">
        <v>1</v>
      </c>
      <c r="QL14" s="4"/>
      <c r="QM14" s="4"/>
      <c r="QN14" s="4"/>
      <c r="QO14" s="4">
        <v>1</v>
      </c>
      <c r="QP14" s="4"/>
      <c r="QQ14" s="4"/>
      <c r="QR14" s="4">
        <v>1</v>
      </c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/>
      <c r="RD14" s="4">
        <v>1</v>
      </c>
      <c r="RE14" s="4"/>
      <c r="RF14" s="21"/>
      <c r="RG14" s="21">
        <v>1</v>
      </c>
      <c r="RH14" s="21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2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22"/>
      <c r="TQ14" s="4">
        <v>1</v>
      </c>
      <c r="TR14" s="4"/>
      <c r="TS14" s="22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/>
      <c r="UP14" s="4">
        <v>1</v>
      </c>
      <c r="UQ14" s="22"/>
      <c r="UR14" s="1">
        <v>1</v>
      </c>
      <c r="US14" s="1"/>
      <c r="UT14" s="1"/>
      <c r="UU14" s="25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22"/>
      <c r="VV14" s="4">
        <v>1</v>
      </c>
      <c r="VW14" s="4"/>
      <c r="VX14" s="4"/>
      <c r="VY14" s="4">
        <v>1</v>
      </c>
      <c r="VZ14" s="4"/>
      <c r="WA14" s="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4"/>
      <c r="WK14" s="4">
        <v>1</v>
      </c>
      <c r="WL14" s="4"/>
      <c r="WM14" s="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4"/>
    </row>
    <row r="15" spans="1:635" ht="17.25" thickBot="1" x14ac:dyDescent="0.3">
      <c r="A15" s="2">
        <v>2</v>
      </c>
      <c r="B15" s="49" t="s">
        <v>3212</v>
      </c>
      <c r="C15" s="47">
        <v>1</v>
      </c>
      <c r="D15" s="47"/>
      <c r="E15" s="47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/>
      <c r="CP15" s="1">
        <v>1</v>
      </c>
      <c r="CQ15" s="1"/>
      <c r="CR15" s="1">
        <v>1</v>
      </c>
      <c r="CS15" s="1"/>
      <c r="CT15" s="4"/>
      <c r="CU15" s="4"/>
      <c r="CV15" s="4">
        <v>1</v>
      </c>
      <c r="CW15" s="1"/>
      <c r="CX15" s="1">
        <v>1</v>
      </c>
      <c r="CY15" s="1"/>
      <c r="CZ15" s="1"/>
      <c r="DA15" s="1"/>
      <c r="DB15" s="1">
        <v>1</v>
      </c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>
        <v>1</v>
      </c>
      <c r="FV15" s="4"/>
      <c r="FW15" s="22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1">
        <v>1</v>
      </c>
      <c r="GN15" s="21"/>
      <c r="GO15" s="21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/>
      <c r="HO15" s="4">
        <v>1</v>
      </c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25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/>
      <c r="QC15" s="4">
        <v>1</v>
      </c>
      <c r="QD15" s="4"/>
      <c r="QE15" s="4"/>
      <c r="QF15" s="4">
        <v>1</v>
      </c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/>
      <c r="QR15" s="4">
        <v>1</v>
      </c>
      <c r="QS15" s="4"/>
      <c r="QT15" s="4"/>
      <c r="QU15" s="4">
        <v>1</v>
      </c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/>
      <c r="RG15" s="4">
        <v>1</v>
      </c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2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22"/>
      <c r="TQ15" s="4">
        <v>1</v>
      </c>
      <c r="TR15" s="4"/>
      <c r="TS15" s="22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/>
      <c r="UP15" s="4">
        <v>1</v>
      </c>
      <c r="UQ15" s="4"/>
      <c r="UR15" s="21">
        <v>1</v>
      </c>
      <c r="US15" s="21"/>
      <c r="UT15" s="21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22"/>
      <c r="VV15" s="4">
        <v>1</v>
      </c>
      <c r="VW15" s="4"/>
      <c r="VX15" s="4"/>
      <c r="VY15" s="4">
        <v>1</v>
      </c>
      <c r="VZ15" s="4"/>
      <c r="WA15" s="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4"/>
      <c r="WK15" s="4">
        <v>1</v>
      </c>
      <c r="WL15" s="4"/>
      <c r="WM15" s="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</row>
    <row r="16" spans="1:635" ht="17.25" thickBot="1" x14ac:dyDescent="0.3">
      <c r="A16" s="2">
        <v>3</v>
      </c>
      <c r="B16" s="49" t="s">
        <v>3213</v>
      </c>
      <c r="C16" s="47"/>
      <c r="D16" s="47">
        <v>1</v>
      </c>
      <c r="E16" s="47"/>
      <c r="F16" s="1"/>
      <c r="G16" s="1">
        <v>1</v>
      </c>
      <c r="H16" s="1"/>
      <c r="I16" s="1"/>
      <c r="J16" s="1"/>
      <c r="K16" s="1">
        <v>1</v>
      </c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>
        <v>1</v>
      </c>
      <c r="AE16" s="1"/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/>
      <c r="BD16" s="1">
        <v>1</v>
      </c>
      <c r="BE16" s="1"/>
      <c r="BF16" s="1">
        <v>1</v>
      </c>
      <c r="BG16" s="1"/>
      <c r="BH16" s="1"/>
      <c r="BI16" s="1">
        <v>1</v>
      </c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/>
      <c r="CP16" s="1">
        <v>1</v>
      </c>
      <c r="CQ16" s="1"/>
      <c r="CR16" s="1"/>
      <c r="CS16" s="1">
        <v>1</v>
      </c>
      <c r="CT16" s="4"/>
      <c r="CU16" s="4"/>
      <c r="CV16" s="4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/>
      <c r="FS16" s="4">
        <v>1</v>
      </c>
      <c r="FT16" s="4"/>
      <c r="FU16" s="4">
        <v>1</v>
      </c>
      <c r="FV16" s="4"/>
      <c r="FW16" s="22"/>
      <c r="FX16" s="4"/>
      <c r="FY16" s="4">
        <v>1</v>
      </c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25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>
        <v>1</v>
      </c>
      <c r="JX16" s="4"/>
      <c r="JY16" s="4">
        <v>1</v>
      </c>
      <c r="JZ16" s="4"/>
      <c r="KA16" s="4"/>
      <c r="KB16" s="4"/>
      <c r="KC16" s="4">
        <v>1</v>
      </c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/>
      <c r="NX16" s="4">
        <v>1</v>
      </c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/>
      <c r="PW16" s="4"/>
      <c r="PX16" s="4">
        <v>1</v>
      </c>
      <c r="PY16" s="4"/>
      <c r="PZ16" s="4">
        <v>1</v>
      </c>
      <c r="QA16" s="4"/>
      <c r="QB16" s="4"/>
      <c r="QC16" s="4"/>
      <c r="QD16" s="4">
        <v>1</v>
      </c>
      <c r="QE16" s="4"/>
      <c r="QF16" s="4">
        <v>1</v>
      </c>
      <c r="QG16" s="4"/>
      <c r="QH16" s="4"/>
      <c r="QI16" s="4">
        <v>1</v>
      </c>
      <c r="QJ16" s="4"/>
      <c r="QK16" s="4"/>
      <c r="QL16" s="4"/>
      <c r="QM16" s="4">
        <v>1</v>
      </c>
      <c r="QN16" s="4"/>
      <c r="QO16" s="4">
        <v>1</v>
      </c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/>
      <c r="RA16" s="4"/>
      <c r="RB16" s="4">
        <v>1</v>
      </c>
      <c r="RC16" s="4"/>
      <c r="RD16" s="4">
        <v>1</v>
      </c>
      <c r="RE16" s="4"/>
      <c r="RF16" s="4"/>
      <c r="RG16" s="4"/>
      <c r="RH16" s="4">
        <v>1</v>
      </c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22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22"/>
      <c r="TQ16" s="4">
        <v>1</v>
      </c>
      <c r="TR16" s="4"/>
      <c r="TS16" s="22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/>
      <c r="UP16" s="4">
        <v>1</v>
      </c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22"/>
      <c r="VV16" s="4">
        <v>1</v>
      </c>
      <c r="VW16" s="4"/>
      <c r="VX16" s="4"/>
      <c r="VY16" s="4">
        <v>1</v>
      </c>
      <c r="VZ16" s="4"/>
      <c r="WA16" s="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4"/>
      <c r="WK16" s="4">
        <v>1</v>
      </c>
      <c r="WL16" s="4"/>
      <c r="WM16" s="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</row>
    <row r="17" spans="1:635" ht="17.25" thickBot="1" x14ac:dyDescent="0.3">
      <c r="A17" s="2">
        <v>4</v>
      </c>
      <c r="B17" s="49" t="s">
        <v>3214</v>
      </c>
      <c r="C17" s="47">
        <v>1</v>
      </c>
      <c r="D17" s="47"/>
      <c r="E17" s="47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/>
      <c r="FS17" s="4">
        <v>1</v>
      </c>
      <c r="FT17" s="4"/>
      <c r="FU17" s="4">
        <v>1</v>
      </c>
      <c r="FV17" s="4"/>
      <c r="FW17" s="22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/>
      <c r="HO17" s="4">
        <v>1</v>
      </c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/>
      <c r="IA17" s="4">
        <v>1</v>
      </c>
      <c r="IB17" s="4"/>
      <c r="IC17" s="4">
        <v>1</v>
      </c>
      <c r="ID17" s="4"/>
      <c r="IE17" s="4"/>
      <c r="IF17" s="4"/>
      <c r="IG17" s="4">
        <v>1</v>
      </c>
      <c r="IH17" s="4"/>
      <c r="II17" s="4"/>
      <c r="IJ17" s="4">
        <v>1</v>
      </c>
      <c r="IK17" s="4"/>
      <c r="IL17" s="4"/>
      <c r="IM17" s="4">
        <v>1</v>
      </c>
      <c r="IN17" s="4"/>
      <c r="IO17" s="25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/>
      <c r="NX17" s="4">
        <v>1</v>
      </c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>
        <v>1</v>
      </c>
      <c r="QD17" s="4"/>
      <c r="QE17" s="4">
        <v>1</v>
      </c>
      <c r="QF17" s="4"/>
      <c r="QG17" s="4"/>
      <c r="QH17" s="4"/>
      <c r="QI17" s="4">
        <v>1</v>
      </c>
      <c r="QJ17" s="4"/>
      <c r="QK17" s="4">
        <v>1</v>
      </c>
      <c r="QL17" s="4"/>
      <c r="QM17" s="4"/>
      <c r="QN17" s="4"/>
      <c r="QO17" s="4">
        <v>1</v>
      </c>
      <c r="QP17" s="4"/>
      <c r="QQ17" s="4"/>
      <c r="QR17" s="4">
        <v>1</v>
      </c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/>
      <c r="RD17" s="4">
        <v>1</v>
      </c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2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2"/>
      <c r="TQ17" s="4">
        <v>1</v>
      </c>
      <c r="TR17" s="4"/>
      <c r="TS17" s="22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/>
      <c r="UP17" s="4">
        <v>1</v>
      </c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22"/>
      <c r="VV17" s="4">
        <v>1</v>
      </c>
      <c r="VW17" s="4"/>
      <c r="VX17" s="4"/>
      <c r="VY17" s="4">
        <v>1</v>
      </c>
      <c r="VZ17" s="4"/>
      <c r="WA17" s="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4"/>
      <c r="WK17" s="4">
        <v>1</v>
      </c>
      <c r="WL17" s="4"/>
      <c r="WM17" s="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</row>
    <row r="18" spans="1:635" ht="17.25" thickBot="1" x14ac:dyDescent="0.3">
      <c r="A18" s="2">
        <v>5</v>
      </c>
      <c r="B18" s="50" t="s">
        <v>3215</v>
      </c>
      <c r="C18" s="47">
        <v>1</v>
      </c>
      <c r="D18" s="47"/>
      <c r="E18" s="47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/>
      <c r="CP18" s="1">
        <v>1</v>
      </c>
      <c r="CQ18" s="1"/>
      <c r="CR18" s="1">
        <v>1</v>
      </c>
      <c r="CS18" s="1"/>
      <c r="CT18" s="4"/>
      <c r="CU18" s="4">
        <v>1</v>
      </c>
      <c r="CV18" s="4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22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/>
      <c r="HO18" s="4">
        <v>1</v>
      </c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25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/>
      <c r="NX18" s="4">
        <v>1</v>
      </c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/>
      <c r="QF18" s="4">
        <v>1</v>
      </c>
      <c r="QG18" s="4"/>
      <c r="QH18" s="4">
        <v>1</v>
      </c>
      <c r="QI18" s="4"/>
      <c r="QJ18" s="4"/>
      <c r="QK18" s="4"/>
      <c r="QL18" s="4">
        <v>1</v>
      </c>
      <c r="QM18" s="4"/>
      <c r="QN18" s="4"/>
      <c r="QO18" s="4">
        <v>1</v>
      </c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/>
      <c r="RA18" s="4"/>
      <c r="RB18" s="4"/>
      <c r="RC18" s="4">
        <v>1</v>
      </c>
      <c r="RD18" s="4"/>
      <c r="RE18" s="4"/>
      <c r="RF18" s="4"/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22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2"/>
      <c r="TQ18" s="4">
        <v>1</v>
      </c>
      <c r="TR18" s="4"/>
      <c r="TS18" s="22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/>
      <c r="UP18" s="4">
        <v>1</v>
      </c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22"/>
      <c r="VV18" s="4">
        <v>1</v>
      </c>
      <c r="VW18" s="4"/>
      <c r="VX18" s="4"/>
      <c r="VY18" s="4">
        <v>1</v>
      </c>
      <c r="VZ18" s="4"/>
      <c r="WA18" s="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4"/>
      <c r="WK18" s="4">
        <v>1</v>
      </c>
      <c r="WL18" s="4"/>
      <c r="WM18" s="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</row>
    <row r="19" spans="1:635" ht="17.25" thickBot="1" x14ac:dyDescent="0.3">
      <c r="A19" s="2">
        <v>6</v>
      </c>
      <c r="B19" s="50" t="s">
        <v>3216</v>
      </c>
      <c r="C19" s="47">
        <v>1</v>
      </c>
      <c r="D19" s="47"/>
      <c r="E19" s="47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/>
      <c r="AH19" s="1">
        <v>1</v>
      </c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22"/>
      <c r="FX19" s="4"/>
      <c r="FY19" s="4">
        <v>1</v>
      </c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/>
      <c r="IA19" s="4">
        <v>1</v>
      </c>
      <c r="IB19" s="4"/>
      <c r="IC19" s="4">
        <v>1</v>
      </c>
      <c r="ID19" s="4"/>
      <c r="IE19" s="4"/>
      <c r="IF19" s="4"/>
      <c r="IG19" s="4">
        <v>1</v>
      </c>
      <c r="IH19" s="4"/>
      <c r="II19" s="4"/>
      <c r="IJ19" s="4">
        <v>1</v>
      </c>
      <c r="IK19" s="4"/>
      <c r="IL19" s="4"/>
      <c r="IM19" s="4">
        <v>1</v>
      </c>
      <c r="IN19" s="4"/>
      <c r="IO19" s="25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/>
      <c r="NX19" s="4">
        <v>1</v>
      </c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/>
      <c r="PZ19" s="4">
        <v>1</v>
      </c>
      <c r="QA19" s="4"/>
      <c r="QB19" s="4"/>
      <c r="QC19" s="4">
        <v>1</v>
      </c>
      <c r="QD19" s="4"/>
      <c r="QE19" s="4"/>
      <c r="QF19" s="4">
        <v>1</v>
      </c>
      <c r="QG19" s="4"/>
      <c r="QH19" s="4"/>
      <c r="QI19" s="4">
        <v>1</v>
      </c>
      <c r="QJ19" s="4"/>
      <c r="QK19" s="4">
        <v>1</v>
      </c>
      <c r="QL19" s="4"/>
      <c r="QM19" s="4"/>
      <c r="QN19" s="4"/>
      <c r="QO19" s="4">
        <v>1</v>
      </c>
      <c r="QP19" s="4"/>
      <c r="QQ19" s="4"/>
      <c r="QR19" s="4">
        <v>1</v>
      </c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/>
      <c r="RD19" s="4">
        <v>1</v>
      </c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22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22"/>
      <c r="TQ19" s="4">
        <v>1</v>
      </c>
      <c r="TR19" s="4"/>
      <c r="TS19" s="22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/>
      <c r="UP19" s="4">
        <v>1</v>
      </c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22"/>
      <c r="VV19" s="4">
        <v>1</v>
      </c>
      <c r="VW19" s="4"/>
      <c r="VX19" s="4"/>
      <c r="VY19" s="4">
        <v>1</v>
      </c>
      <c r="VZ19" s="4"/>
      <c r="WA19" s="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4"/>
      <c r="WK19" s="4">
        <v>1</v>
      </c>
      <c r="WL19" s="4"/>
      <c r="WM19" s="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</row>
    <row r="20" spans="1:635" ht="17.25" thickBot="1" x14ac:dyDescent="0.3">
      <c r="A20" s="2">
        <v>7</v>
      </c>
      <c r="B20" s="50" t="s">
        <v>3217</v>
      </c>
      <c r="C20" s="47">
        <v>1</v>
      </c>
      <c r="D20" s="47"/>
      <c r="E20" s="47"/>
      <c r="F20" s="1">
        <v>1</v>
      </c>
      <c r="G20" s="1"/>
      <c r="H20" s="1"/>
      <c r="I20" s="1"/>
      <c r="J20" s="1">
        <v>1</v>
      </c>
      <c r="K20" s="1"/>
      <c r="L20" s="1"/>
      <c r="M20" s="1">
        <v>1</v>
      </c>
      <c r="N20" s="1"/>
      <c r="O20" s="1"/>
      <c r="P20" s="1">
        <v>1</v>
      </c>
      <c r="Q20" s="1"/>
      <c r="R20" s="1">
        <v>1</v>
      </c>
      <c r="S20" s="1"/>
      <c r="T20" s="1"/>
      <c r="U20" s="1"/>
      <c r="V20" s="1">
        <v>1</v>
      </c>
      <c r="W20" s="1"/>
      <c r="X20" s="1"/>
      <c r="Y20" s="1">
        <v>1</v>
      </c>
      <c r="Z20" s="1"/>
      <c r="AA20" s="1"/>
      <c r="AB20" s="1">
        <v>1</v>
      </c>
      <c r="AC20" s="1"/>
      <c r="AD20" s="1">
        <v>1</v>
      </c>
      <c r="AE20" s="1"/>
      <c r="AF20" s="1"/>
      <c r="AG20" s="1"/>
      <c r="AH20" s="1">
        <v>1</v>
      </c>
      <c r="AI20" s="1"/>
      <c r="AJ20" s="1"/>
      <c r="AK20" s="1">
        <v>1</v>
      </c>
      <c r="AL20" s="1"/>
      <c r="AM20" s="1">
        <v>1</v>
      </c>
      <c r="AN20" s="1"/>
      <c r="AO20" s="1"/>
      <c r="AP20" s="1">
        <v>1</v>
      </c>
      <c r="AQ20" s="1"/>
      <c r="AR20" s="1"/>
      <c r="AS20" s="1"/>
      <c r="AT20" s="1">
        <v>1</v>
      </c>
      <c r="AU20" s="1"/>
      <c r="AV20" s="1">
        <v>1</v>
      </c>
      <c r="AW20" s="1"/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1"/>
      <c r="BI20" s="1">
        <v>1</v>
      </c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/>
      <c r="CP20" s="1">
        <v>1</v>
      </c>
      <c r="CQ20" s="1"/>
      <c r="CR20" s="1">
        <v>1</v>
      </c>
      <c r="CS20" s="1"/>
      <c r="CT20" s="4"/>
      <c r="CU20" s="4"/>
      <c r="CV20" s="4">
        <v>1</v>
      </c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22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/>
      <c r="HO20" s="4">
        <v>1</v>
      </c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/>
      <c r="IA20" s="4">
        <v>1</v>
      </c>
      <c r="IB20" s="4"/>
      <c r="IC20" s="4">
        <v>1</v>
      </c>
      <c r="ID20" s="4"/>
      <c r="IE20" s="4"/>
      <c r="IF20" s="4"/>
      <c r="IG20" s="4">
        <v>1</v>
      </c>
      <c r="IH20" s="4"/>
      <c r="II20" s="4"/>
      <c r="IJ20" s="4">
        <v>1</v>
      </c>
      <c r="IK20" s="4"/>
      <c r="IL20" s="4"/>
      <c r="IM20" s="4">
        <v>1</v>
      </c>
      <c r="IN20" s="4"/>
      <c r="IO20" s="25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/>
      <c r="NX20" s="4">
        <v>1</v>
      </c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/>
      <c r="QO20" s="4">
        <v>1</v>
      </c>
      <c r="QP20" s="4"/>
      <c r="QQ20" s="4"/>
      <c r="QR20" s="4">
        <v>1</v>
      </c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/>
      <c r="RD20" s="4">
        <v>1</v>
      </c>
      <c r="RE20" s="4"/>
      <c r="RF20" s="4"/>
      <c r="RG20" s="4">
        <v>1</v>
      </c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22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22"/>
      <c r="TQ20" s="4">
        <v>1</v>
      </c>
      <c r="TR20" s="4"/>
      <c r="TS20" s="22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/>
      <c r="UP20" s="4">
        <v>1</v>
      </c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22"/>
      <c r="VV20" s="4">
        <v>1</v>
      </c>
      <c r="VW20" s="4"/>
      <c r="VX20" s="4"/>
      <c r="VY20" s="4">
        <v>1</v>
      </c>
      <c r="VZ20" s="4"/>
      <c r="WA20" s="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4"/>
      <c r="WK20" s="4">
        <v>1</v>
      </c>
      <c r="WL20" s="4"/>
      <c r="WM20" s="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</row>
    <row r="21" spans="1:635" ht="17.25" thickBot="1" x14ac:dyDescent="0.3">
      <c r="A21" s="3">
        <v>8</v>
      </c>
      <c r="B21" s="50" t="s">
        <v>3218</v>
      </c>
      <c r="C21" s="46">
        <v>1</v>
      </c>
      <c r="D21" s="46"/>
      <c r="E21" s="46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22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25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/>
      <c r="NX21" s="4">
        <v>1</v>
      </c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>
        <v>1</v>
      </c>
      <c r="QI21" s="4"/>
      <c r="QJ21" s="4"/>
      <c r="QK21" s="4">
        <v>1</v>
      </c>
      <c r="QL21" s="4"/>
      <c r="QM21" s="4"/>
      <c r="QN21" s="4"/>
      <c r="QO21" s="4">
        <v>1</v>
      </c>
      <c r="QP21" s="4"/>
      <c r="QQ21" s="4"/>
      <c r="QR21" s="4">
        <v>1</v>
      </c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/>
      <c r="RG21" s="4">
        <v>1</v>
      </c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2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2"/>
      <c r="TQ21" s="4">
        <v>1</v>
      </c>
      <c r="TR21" s="4"/>
      <c r="TS21" s="22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/>
      <c r="UP21" s="4">
        <v>1</v>
      </c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22"/>
      <c r="VV21" s="4">
        <v>1</v>
      </c>
      <c r="VW21" s="4"/>
      <c r="VX21" s="4"/>
      <c r="VY21" s="4">
        <v>1</v>
      </c>
      <c r="VZ21" s="4"/>
      <c r="WA21" s="4"/>
      <c r="WB21" s="4">
        <v>1</v>
      </c>
      <c r="WC21" s="4"/>
      <c r="WD21" s="4"/>
      <c r="WE21" s="4">
        <v>1</v>
      </c>
      <c r="WF21" s="4"/>
      <c r="WG21" s="4"/>
      <c r="WH21" s="4">
        <v>1</v>
      </c>
      <c r="WI21" s="4"/>
      <c r="WJ21" s="4"/>
      <c r="WK21" s="4">
        <v>1</v>
      </c>
      <c r="WL21" s="4"/>
      <c r="WM21" s="4"/>
      <c r="WN21" s="4">
        <v>1</v>
      </c>
      <c r="WO21" s="4"/>
      <c r="WP21" s="4"/>
      <c r="WQ21" s="4">
        <v>1</v>
      </c>
      <c r="WR21" s="4"/>
      <c r="WS21" s="4"/>
      <c r="WT21" s="4">
        <v>1</v>
      </c>
      <c r="WU21" s="4"/>
      <c r="WV21" s="4"/>
      <c r="WW21" s="4">
        <v>1</v>
      </c>
      <c r="WX21" s="4"/>
      <c r="WY21" s="4"/>
      <c r="WZ21" s="4">
        <v>1</v>
      </c>
      <c r="XA21" s="4"/>
      <c r="XB21" s="4"/>
      <c r="XC21" s="4">
        <v>1</v>
      </c>
      <c r="XD21" s="4"/>
      <c r="XE21" s="4"/>
      <c r="XF21" s="4">
        <v>1</v>
      </c>
      <c r="XG21" s="4"/>
      <c r="XH21" s="4"/>
      <c r="XI21" s="4">
        <v>1</v>
      </c>
      <c r="XJ21" s="4"/>
      <c r="XK21" s="4"/>
    </row>
    <row r="22" spans="1:635" ht="17.25" thickBot="1" x14ac:dyDescent="0.3">
      <c r="A22" s="3">
        <v>9</v>
      </c>
      <c r="B22" s="50" t="s">
        <v>3219</v>
      </c>
      <c r="C22" s="46">
        <v>1</v>
      </c>
      <c r="D22" s="46"/>
      <c r="E22" s="4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22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/>
      <c r="HO22" s="4">
        <v>1</v>
      </c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25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/>
      <c r="NX22" s="4">
        <v>1</v>
      </c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/>
      <c r="RA22" s="4">
        <v>1</v>
      </c>
      <c r="RB22" s="4"/>
      <c r="RC22" s="4">
        <v>1</v>
      </c>
      <c r="RD22" s="4"/>
      <c r="RE22" s="4"/>
      <c r="RF22" s="4"/>
      <c r="RG22" s="4">
        <v>1</v>
      </c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22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22"/>
      <c r="TQ22" s="4">
        <v>1</v>
      </c>
      <c r="TR22" s="4"/>
      <c r="TS22" s="22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/>
      <c r="UP22" s="4">
        <v>1</v>
      </c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22"/>
      <c r="VV22" s="4">
        <v>1</v>
      </c>
      <c r="VW22" s="4"/>
      <c r="VX22" s="4"/>
      <c r="VY22" s="4">
        <v>1</v>
      </c>
      <c r="VZ22" s="4"/>
      <c r="WA22" s="4"/>
      <c r="WB22" s="4">
        <v>1</v>
      </c>
      <c r="WC22" s="4"/>
      <c r="WD22" s="4"/>
      <c r="WE22" s="4">
        <v>1</v>
      </c>
      <c r="WF22" s="4"/>
      <c r="WG22" s="4"/>
      <c r="WH22" s="4">
        <v>1</v>
      </c>
      <c r="WI22" s="4"/>
      <c r="WJ22" s="4"/>
      <c r="WK22" s="4">
        <v>1</v>
      </c>
      <c r="WL22" s="4"/>
      <c r="WM22" s="4"/>
      <c r="WN22" s="4">
        <v>1</v>
      </c>
      <c r="WO22" s="4"/>
      <c r="WP22" s="4"/>
      <c r="WQ22" s="4">
        <v>1</v>
      </c>
      <c r="WR22" s="4"/>
      <c r="WS22" s="4"/>
      <c r="WT22" s="4">
        <v>1</v>
      </c>
      <c r="WU22" s="4"/>
      <c r="WV22" s="4"/>
      <c r="WW22" s="4">
        <v>1</v>
      </c>
      <c r="WX22" s="4"/>
      <c r="WY22" s="4"/>
      <c r="WZ22" s="4">
        <v>1</v>
      </c>
      <c r="XA22" s="4"/>
      <c r="XB22" s="4"/>
      <c r="XC22" s="4">
        <v>1</v>
      </c>
      <c r="XD22" s="4"/>
      <c r="XE22" s="4"/>
      <c r="XF22" s="4">
        <v>1</v>
      </c>
      <c r="XG22" s="4"/>
      <c r="XH22" s="4"/>
      <c r="XI22" s="4">
        <v>1</v>
      </c>
      <c r="XJ22" s="4"/>
      <c r="XK22" s="4"/>
    </row>
    <row r="23" spans="1:635" ht="17.25" thickBot="1" x14ac:dyDescent="0.3">
      <c r="A23" s="3">
        <v>10</v>
      </c>
      <c r="B23" s="50" t="s">
        <v>3220</v>
      </c>
      <c r="C23" s="46">
        <v>1</v>
      </c>
      <c r="D23" s="46"/>
      <c r="E23" s="46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22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25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/>
      <c r="NX23" s="4">
        <v>1</v>
      </c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/>
      <c r="QR23" s="4">
        <v>1</v>
      </c>
      <c r="QS23" s="4"/>
      <c r="QT23" s="4">
        <v>1</v>
      </c>
      <c r="QU23" s="4"/>
      <c r="QV23" s="4"/>
      <c r="QW23" s="4">
        <v>1</v>
      </c>
      <c r="QX23" s="4"/>
      <c r="QY23" s="4"/>
      <c r="QZ23" s="4"/>
      <c r="RA23" s="4">
        <v>1</v>
      </c>
      <c r="RB23" s="4"/>
      <c r="RC23" s="4">
        <v>1</v>
      </c>
      <c r="RD23" s="4"/>
      <c r="RE23" s="4"/>
      <c r="RF23" s="4"/>
      <c r="RG23" s="4">
        <v>1</v>
      </c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22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2"/>
      <c r="TQ23" s="4">
        <v>1</v>
      </c>
      <c r="TR23" s="4"/>
      <c r="TS23" s="22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/>
      <c r="UP23" s="4">
        <v>1</v>
      </c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22"/>
      <c r="VV23" s="4">
        <v>1</v>
      </c>
      <c r="VW23" s="4"/>
      <c r="VX23" s="4"/>
      <c r="VY23" s="4">
        <v>1</v>
      </c>
      <c r="VZ23" s="4"/>
      <c r="WA23" s="4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4"/>
      <c r="WK23" s="4">
        <v>1</v>
      </c>
      <c r="WL23" s="4"/>
      <c r="WM23" s="4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</row>
    <row r="24" spans="1:635" ht="17.25" thickBot="1" x14ac:dyDescent="0.3">
      <c r="A24" s="3">
        <v>11</v>
      </c>
      <c r="B24" s="50" t="s">
        <v>3221</v>
      </c>
      <c r="C24" s="46">
        <v>1</v>
      </c>
      <c r="D24" s="46"/>
      <c r="E24" s="46"/>
      <c r="F24" s="4">
        <v>1</v>
      </c>
      <c r="G24" s="4"/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>
        <v>1</v>
      </c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22"/>
      <c r="FX24" s="4"/>
      <c r="FY24" s="4">
        <v>1</v>
      </c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25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/>
      <c r="NX24" s="4">
        <v>1</v>
      </c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/>
      <c r="RG24" s="4">
        <v>1</v>
      </c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2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2"/>
      <c r="TQ24" s="4">
        <v>1</v>
      </c>
      <c r="TR24" s="4"/>
      <c r="TS24" s="22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/>
      <c r="UP24" s="4">
        <v>1</v>
      </c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22"/>
      <c r="VV24" s="4">
        <v>1</v>
      </c>
      <c r="VW24" s="4"/>
      <c r="VX24" s="4"/>
      <c r="VY24" s="4">
        <v>1</v>
      </c>
      <c r="VZ24" s="4"/>
      <c r="WA24" s="4"/>
      <c r="WB24" s="4">
        <v>1</v>
      </c>
      <c r="WC24" s="4"/>
      <c r="WD24" s="4"/>
      <c r="WE24" s="4">
        <v>1</v>
      </c>
      <c r="WF24" s="4"/>
      <c r="WG24" s="4"/>
      <c r="WH24" s="4">
        <v>1</v>
      </c>
      <c r="WI24" s="4"/>
      <c r="WJ24" s="4"/>
      <c r="WK24" s="4">
        <v>1</v>
      </c>
      <c r="WL24" s="4"/>
      <c r="WM24" s="4"/>
      <c r="WN24" s="4">
        <v>1</v>
      </c>
      <c r="WO24" s="4"/>
      <c r="WP24" s="4"/>
      <c r="WQ24" s="4">
        <v>1</v>
      </c>
      <c r="WR24" s="4"/>
      <c r="WS24" s="4"/>
      <c r="WT24" s="4">
        <v>1</v>
      </c>
      <c r="WU24" s="4"/>
      <c r="WV24" s="4"/>
      <c r="WW24" s="4">
        <v>1</v>
      </c>
      <c r="WX24" s="4"/>
      <c r="WY24" s="4"/>
      <c r="WZ24" s="4">
        <v>1</v>
      </c>
      <c r="XA24" s="4"/>
      <c r="XB24" s="4"/>
      <c r="XC24" s="4">
        <v>1</v>
      </c>
      <c r="XD24" s="4"/>
      <c r="XE24" s="4"/>
      <c r="XF24" s="4">
        <v>1</v>
      </c>
      <c r="XG24" s="4"/>
      <c r="XH24" s="4"/>
      <c r="XI24" s="4">
        <v>1</v>
      </c>
      <c r="XJ24" s="4"/>
      <c r="XK24" s="4"/>
    </row>
    <row r="25" spans="1:635" ht="17.25" thickBot="1" x14ac:dyDescent="0.3">
      <c r="A25" s="3">
        <v>12</v>
      </c>
      <c r="B25" s="50" t="s">
        <v>3222</v>
      </c>
      <c r="C25" s="46">
        <v>1</v>
      </c>
      <c r="D25" s="46"/>
      <c r="E25" s="46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22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>
        <v>1</v>
      </c>
      <c r="ID25" s="4"/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25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/>
      <c r="NX25" s="4">
        <v>1</v>
      </c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/>
      <c r="PZ25" s="4">
        <v>1</v>
      </c>
      <c r="QA25" s="4"/>
      <c r="QB25" s="4">
        <v>1</v>
      </c>
      <c r="QC25" s="4"/>
      <c r="QD25" s="4"/>
      <c r="QE25" s="4">
        <v>1</v>
      </c>
      <c r="QF25" s="4"/>
      <c r="QG25" s="4"/>
      <c r="QH25" s="4"/>
      <c r="QI25" s="4">
        <v>1</v>
      </c>
      <c r="QJ25" s="4"/>
      <c r="QK25" s="4">
        <v>1</v>
      </c>
      <c r="QL25" s="4"/>
      <c r="QM25" s="4"/>
      <c r="QN25" s="4"/>
      <c r="QO25" s="4">
        <v>1</v>
      </c>
      <c r="QP25" s="4"/>
      <c r="QQ25" s="4"/>
      <c r="QR25" s="4">
        <v>1</v>
      </c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/>
      <c r="RG25" s="4">
        <v>1</v>
      </c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22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22"/>
      <c r="TQ25" s="4">
        <v>1</v>
      </c>
      <c r="TR25" s="4"/>
      <c r="TS25" s="22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/>
      <c r="UP25" s="4">
        <v>1</v>
      </c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22"/>
      <c r="VV25" s="4">
        <v>1</v>
      </c>
      <c r="VW25" s="4"/>
      <c r="VX25" s="4"/>
      <c r="VY25" s="4">
        <v>1</v>
      </c>
      <c r="VZ25" s="4"/>
      <c r="WA25" s="4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4"/>
      <c r="WK25" s="4">
        <v>1</v>
      </c>
      <c r="WL25" s="4"/>
      <c r="WM25" s="4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</row>
    <row r="26" spans="1:635" ht="17.25" thickBot="1" x14ac:dyDescent="0.3">
      <c r="A26" s="3">
        <v>13</v>
      </c>
      <c r="B26" s="50" t="s">
        <v>3223</v>
      </c>
      <c r="C26" s="46">
        <v>1</v>
      </c>
      <c r="D26" s="46"/>
      <c r="E26" s="46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/>
      <c r="AH26" s="4">
        <v>1</v>
      </c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22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/>
      <c r="IA26" s="4">
        <v>1</v>
      </c>
      <c r="IB26" s="4"/>
      <c r="IC26" s="4">
        <v>1</v>
      </c>
      <c r="ID26" s="4"/>
      <c r="IE26" s="4"/>
      <c r="IF26" s="4"/>
      <c r="IG26" s="4">
        <v>1</v>
      </c>
      <c r="IH26" s="4"/>
      <c r="II26" s="4"/>
      <c r="IJ26" s="4">
        <v>1</v>
      </c>
      <c r="IK26" s="4"/>
      <c r="IL26" s="4"/>
      <c r="IM26" s="4">
        <v>1</v>
      </c>
      <c r="IN26" s="4"/>
      <c r="IO26" s="25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>
        <v>1</v>
      </c>
      <c r="JZ26" s="4"/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>
        <v>1</v>
      </c>
      <c r="MT26" s="4"/>
      <c r="MU26" s="4"/>
      <c r="MV26" s="4">
        <v>1</v>
      </c>
      <c r="MW26" s="4"/>
      <c r="MX26" s="4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4"/>
      <c r="NH26" s="4">
        <v>1</v>
      </c>
      <c r="NI26" s="4"/>
      <c r="NJ26" s="4"/>
      <c r="NK26" s="4">
        <v>1</v>
      </c>
      <c r="NL26" s="4"/>
      <c r="NM26" s="4"/>
      <c r="NN26" s="4">
        <v>1</v>
      </c>
      <c r="NO26" s="4"/>
      <c r="NP26" s="4"/>
      <c r="NQ26" s="4">
        <v>1</v>
      </c>
      <c r="NR26" s="4"/>
      <c r="NS26" s="4"/>
      <c r="NT26" s="4">
        <v>1</v>
      </c>
      <c r="NU26" s="4"/>
      <c r="NV26" s="4"/>
      <c r="NW26" s="4"/>
      <c r="NX26" s="4">
        <v>1</v>
      </c>
      <c r="NY26" s="4"/>
      <c r="NZ26" s="4">
        <v>1</v>
      </c>
      <c r="OA26" s="4"/>
      <c r="OB26" s="4"/>
      <c r="OC26" s="4">
        <v>1</v>
      </c>
      <c r="OD26" s="4"/>
      <c r="OE26" s="4"/>
      <c r="OF26" s="4">
        <v>1</v>
      </c>
      <c r="OG26" s="4"/>
      <c r="OH26" s="4"/>
      <c r="OI26" s="4">
        <v>1</v>
      </c>
      <c r="OJ26" s="4"/>
      <c r="OK26" s="4"/>
      <c r="OL26" s="4">
        <v>1</v>
      </c>
      <c r="OM26" s="4"/>
      <c r="ON26" s="4"/>
      <c r="OO26" s="4">
        <v>1</v>
      </c>
      <c r="OP26" s="4"/>
      <c r="OQ26" s="4"/>
      <c r="OR26" s="4">
        <v>1</v>
      </c>
      <c r="OS26" s="4"/>
      <c r="OT26" s="4"/>
      <c r="OU26" s="4">
        <v>1</v>
      </c>
      <c r="OV26" s="4"/>
      <c r="OW26" s="4"/>
      <c r="OX26" s="4">
        <v>1</v>
      </c>
      <c r="OY26" s="4"/>
      <c r="OZ26" s="4"/>
      <c r="PA26" s="4">
        <v>1</v>
      </c>
      <c r="PB26" s="4"/>
      <c r="PC26" s="4"/>
      <c r="PD26" s="4">
        <v>1</v>
      </c>
      <c r="PE26" s="4"/>
      <c r="PF26" s="4"/>
      <c r="PG26" s="4">
        <v>1</v>
      </c>
      <c r="PH26" s="4"/>
      <c r="PI26" s="4"/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>
        <v>1</v>
      </c>
      <c r="PT26" s="4"/>
      <c r="PU26" s="4"/>
      <c r="PV26" s="4">
        <v>1</v>
      </c>
      <c r="PW26" s="4"/>
      <c r="PX26" s="4"/>
      <c r="PY26" s="4">
        <v>1</v>
      </c>
      <c r="PZ26" s="4"/>
      <c r="QA26" s="4"/>
      <c r="QB26" s="4">
        <v>1</v>
      </c>
      <c r="QC26" s="4"/>
      <c r="QD26" s="4"/>
      <c r="QE26" s="4"/>
      <c r="QF26" s="4">
        <v>1</v>
      </c>
      <c r="QG26" s="4"/>
      <c r="QH26" s="4"/>
      <c r="QI26" s="4">
        <v>1</v>
      </c>
      <c r="QJ26" s="4"/>
      <c r="QK26" s="4">
        <v>1</v>
      </c>
      <c r="QL26" s="4"/>
      <c r="QM26" s="4"/>
      <c r="QN26" s="4"/>
      <c r="QO26" s="4">
        <v>1</v>
      </c>
      <c r="QP26" s="4"/>
      <c r="QQ26" s="4"/>
      <c r="QR26" s="4">
        <v>1</v>
      </c>
      <c r="QS26" s="4"/>
      <c r="QT26" s="4">
        <v>1</v>
      </c>
      <c r="QU26" s="4"/>
      <c r="QV26" s="4"/>
      <c r="QW26" s="4">
        <v>1</v>
      </c>
      <c r="QX26" s="4"/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22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22"/>
      <c r="TQ26" s="4">
        <v>1</v>
      </c>
      <c r="TR26" s="4"/>
      <c r="TS26" s="22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/>
      <c r="UP26" s="4">
        <v>1</v>
      </c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>
        <v>1</v>
      </c>
      <c r="VB26" s="4"/>
      <c r="VC26" s="4"/>
      <c r="VD26" s="4">
        <v>1</v>
      </c>
      <c r="VE26" s="4"/>
      <c r="VF26" s="4"/>
      <c r="VG26" s="4">
        <v>1</v>
      </c>
      <c r="VH26" s="4"/>
      <c r="VI26" s="4"/>
      <c r="VJ26" s="4">
        <v>1</v>
      </c>
      <c r="VK26" s="4"/>
      <c r="VL26" s="4"/>
      <c r="VM26" s="4">
        <v>1</v>
      </c>
      <c r="VN26" s="4"/>
      <c r="VO26" s="4"/>
      <c r="VP26" s="4">
        <v>1</v>
      </c>
      <c r="VQ26" s="4"/>
      <c r="VR26" s="4"/>
      <c r="VS26" s="4">
        <v>1</v>
      </c>
      <c r="VT26" s="4"/>
      <c r="VU26" s="22"/>
      <c r="VV26" s="4">
        <v>1</v>
      </c>
      <c r="VW26" s="4"/>
      <c r="VX26" s="4"/>
      <c r="VY26" s="4">
        <v>1</v>
      </c>
      <c r="VZ26" s="4"/>
      <c r="WA26" s="4"/>
      <c r="WB26" s="4">
        <v>1</v>
      </c>
      <c r="WC26" s="4"/>
      <c r="WD26" s="4"/>
      <c r="WE26" s="4">
        <v>1</v>
      </c>
      <c r="WF26" s="4"/>
      <c r="WG26" s="4"/>
      <c r="WH26" s="4">
        <v>1</v>
      </c>
      <c r="WI26" s="4"/>
      <c r="WJ26" s="4"/>
      <c r="WK26" s="4">
        <v>1</v>
      </c>
      <c r="WL26" s="4"/>
      <c r="WM26" s="4"/>
      <c r="WN26" s="4">
        <v>1</v>
      </c>
      <c r="WO26" s="4"/>
      <c r="WP26" s="4"/>
      <c r="WQ26" s="4">
        <v>1</v>
      </c>
      <c r="WR26" s="4"/>
      <c r="WS26" s="4"/>
      <c r="WT26" s="4">
        <v>1</v>
      </c>
      <c r="WU26" s="4"/>
      <c r="WV26" s="4"/>
      <c r="WW26" s="4">
        <v>1</v>
      </c>
      <c r="WX26" s="4"/>
      <c r="WY26" s="4"/>
      <c r="WZ26" s="4">
        <v>1</v>
      </c>
      <c r="XA26" s="4"/>
      <c r="XB26" s="4"/>
      <c r="XC26" s="4">
        <v>1</v>
      </c>
      <c r="XD26" s="4"/>
      <c r="XE26" s="4"/>
      <c r="XF26" s="4">
        <v>1</v>
      </c>
      <c r="XG26" s="4"/>
      <c r="XH26" s="4"/>
      <c r="XI26" s="4">
        <v>1</v>
      </c>
      <c r="XJ26" s="4"/>
      <c r="XK26" s="4"/>
    </row>
    <row r="27" spans="1:635" ht="17.25" thickBot="1" x14ac:dyDescent="0.3">
      <c r="A27" s="3">
        <v>14</v>
      </c>
      <c r="B27" s="51" t="s">
        <v>3224</v>
      </c>
      <c r="C27" s="46">
        <v>1</v>
      </c>
      <c r="D27" s="46"/>
      <c r="E27" s="46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/>
      <c r="AH27" s="4">
        <v>1</v>
      </c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/>
      <c r="FS27" s="4">
        <v>1</v>
      </c>
      <c r="FT27" s="4"/>
      <c r="FU27" s="4">
        <v>1</v>
      </c>
      <c r="FV27" s="4"/>
      <c r="FW27" s="22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/>
      <c r="HO27" s="4">
        <v>1</v>
      </c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25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>
        <v>1</v>
      </c>
      <c r="JZ27" s="4"/>
      <c r="KA27" s="4"/>
      <c r="KB27" s="4">
        <v>1</v>
      </c>
      <c r="KC27" s="4"/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  <c r="LF27" s="4">
        <v>1</v>
      </c>
      <c r="LG27" s="4"/>
      <c r="LH27" s="4"/>
      <c r="LI27" s="4">
        <v>1</v>
      </c>
      <c r="LJ27" s="4"/>
      <c r="LK27" s="4"/>
      <c r="LL27" s="4">
        <v>1</v>
      </c>
      <c r="LM27" s="4"/>
      <c r="LN27" s="4"/>
      <c r="LO27" s="4">
        <v>1</v>
      </c>
      <c r="LP27" s="4"/>
      <c r="LQ27" s="4"/>
      <c r="LR27" s="4">
        <v>1</v>
      </c>
      <c r="LS27" s="4"/>
      <c r="LT27" s="4"/>
      <c r="LU27" s="4">
        <v>1</v>
      </c>
      <c r="LV27" s="4"/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>
        <v>1</v>
      </c>
      <c r="MK27" s="4"/>
      <c r="ML27" s="4"/>
      <c r="MM27" s="4">
        <v>1</v>
      </c>
      <c r="MN27" s="4"/>
      <c r="MO27" s="4"/>
      <c r="MP27" s="4">
        <v>1</v>
      </c>
      <c r="MQ27" s="4"/>
      <c r="MR27" s="4"/>
      <c r="MS27" s="4">
        <v>1</v>
      </c>
      <c r="MT27" s="4"/>
      <c r="MU27" s="4"/>
      <c r="MV27" s="4">
        <v>1</v>
      </c>
      <c r="MW27" s="4"/>
      <c r="MX27" s="4"/>
      <c r="MY27" s="4">
        <v>1</v>
      </c>
      <c r="MZ27" s="4"/>
      <c r="NA27" s="4"/>
      <c r="NB27" s="4">
        <v>1</v>
      </c>
      <c r="NC27" s="4"/>
      <c r="ND27" s="4"/>
      <c r="NE27" s="4">
        <v>1</v>
      </c>
      <c r="NF27" s="4"/>
      <c r="NG27" s="4"/>
      <c r="NH27" s="4">
        <v>1</v>
      </c>
      <c r="NI27" s="4"/>
      <c r="NJ27" s="4"/>
      <c r="NK27" s="4">
        <v>1</v>
      </c>
      <c r="NL27" s="4"/>
      <c r="NM27" s="4"/>
      <c r="NN27" s="4">
        <v>1</v>
      </c>
      <c r="NO27" s="4"/>
      <c r="NP27" s="4"/>
      <c r="NQ27" s="4">
        <v>1</v>
      </c>
      <c r="NR27" s="4"/>
      <c r="NS27" s="4"/>
      <c r="NT27" s="4">
        <v>1</v>
      </c>
      <c r="NU27" s="4"/>
      <c r="NV27" s="4"/>
      <c r="NW27" s="4"/>
      <c r="NX27" s="4">
        <v>1</v>
      </c>
      <c r="NY27" s="4"/>
      <c r="NZ27" s="4">
        <v>1</v>
      </c>
      <c r="OA27" s="4"/>
      <c r="OB27" s="4"/>
      <c r="OC27" s="4">
        <v>1</v>
      </c>
      <c r="OD27" s="4"/>
      <c r="OE27" s="4"/>
      <c r="OF27" s="4">
        <v>1</v>
      </c>
      <c r="OG27" s="4"/>
      <c r="OH27" s="4"/>
      <c r="OI27" s="4">
        <v>1</v>
      </c>
      <c r="OJ27" s="4"/>
      <c r="OK27" s="4"/>
      <c r="OL27" s="4">
        <v>1</v>
      </c>
      <c r="OM27" s="4"/>
      <c r="ON27" s="4"/>
      <c r="OO27" s="4">
        <v>1</v>
      </c>
      <c r="OP27" s="4"/>
      <c r="OQ27" s="4"/>
      <c r="OR27" s="4">
        <v>1</v>
      </c>
      <c r="OS27" s="4"/>
      <c r="OT27" s="4"/>
      <c r="OU27" s="4">
        <v>1</v>
      </c>
      <c r="OV27" s="4"/>
      <c r="OW27" s="4"/>
      <c r="OX27" s="4">
        <v>1</v>
      </c>
      <c r="OY27" s="4"/>
      <c r="OZ27" s="4"/>
      <c r="PA27" s="4">
        <v>1</v>
      </c>
      <c r="PB27" s="4"/>
      <c r="PC27" s="4"/>
      <c r="PD27" s="4">
        <v>1</v>
      </c>
      <c r="PE27" s="4"/>
      <c r="PF27" s="4"/>
      <c r="PG27" s="4">
        <v>1</v>
      </c>
      <c r="PH27" s="4"/>
      <c r="PI27" s="4"/>
      <c r="PJ27" s="4">
        <v>1</v>
      </c>
      <c r="PK27" s="4"/>
      <c r="PL27" s="4"/>
      <c r="PM27" s="4">
        <v>1</v>
      </c>
      <c r="PN27" s="4"/>
      <c r="PO27" s="4"/>
      <c r="PP27" s="4">
        <v>1</v>
      </c>
      <c r="PQ27" s="4"/>
      <c r="PR27" s="4"/>
      <c r="PS27" s="4">
        <v>1</v>
      </c>
      <c r="PT27" s="4"/>
      <c r="PU27" s="4"/>
      <c r="PV27" s="4"/>
      <c r="PW27" s="4">
        <v>1</v>
      </c>
      <c r="PX27" s="4"/>
      <c r="PY27" s="4"/>
      <c r="PZ27" s="4">
        <v>1</v>
      </c>
      <c r="QA27" s="4"/>
      <c r="QB27" s="4">
        <v>1</v>
      </c>
      <c r="QC27" s="4"/>
      <c r="QD27" s="4"/>
      <c r="QE27" s="4"/>
      <c r="QF27" s="4">
        <v>1</v>
      </c>
      <c r="QG27" s="4"/>
      <c r="QH27" s="4"/>
      <c r="QI27" s="4">
        <v>1</v>
      </c>
      <c r="QJ27" s="4"/>
      <c r="QK27" s="4">
        <v>1</v>
      </c>
      <c r="QL27" s="4"/>
      <c r="QM27" s="4"/>
      <c r="QN27" s="4"/>
      <c r="QO27" s="4">
        <v>1</v>
      </c>
      <c r="QP27" s="4"/>
      <c r="QQ27" s="4"/>
      <c r="QR27" s="4">
        <v>1</v>
      </c>
      <c r="QS27" s="4"/>
      <c r="QT27" s="4">
        <v>1</v>
      </c>
      <c r="QU27" s="4"/>
      <c r="QV27" s="4"/>
      <c r="QW27" s="4">
        <v>1</v>
      </c>
      <c r="QX27" s="4"/>
      <c r="QY27" s="4"/>
      <c r="QZ27" s="4">
        <v>1</v>
      </c>
      <c r="RA27" s="4"/>
      <c r="RB27" s="4"/>
      <c r="RC27" s="4"/>
      <c r="RD27" s="4">
        <v>1</v>
      </c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22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22"/>
      <c r="TQ27" s="4">
        <v>1</v>
      </c>
      <c r="TR27" s="4"/>
      <c r="TS27" s="22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/>
      <c r="UP27" s="4">
        <v>1</v>
      </c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>
        <v>1</v>
      </c>
      <c r="VB27" s="4"/>
      <c r="VC27" s="4"/>
      <c r="VD27" s="4">
        <v>1</v>
      </c>
      <c r="VE27" s="4"/>
      <c r="VF27" s="4"/>
      <c r="VG27" s="4">
        <v>1</v>
      </c>
      <c r="VH27" s="4"/>
      <c r="VI27" s="4"/>
      <c r="VJ27" s="4">
        <v>1</v>
      </c>
      <c r="VK27" s="4"/>
      <c r="VL27" s="4"/>
      <c r="VM27" s="4">
        <v>1</v>
      </c>
      <c r="VN27" s="4"/>
      <c r="VO27" s="4"/>
      <c r="VP27" s="4">
        <v>1</v>
      </c>
      <c r="VQ27" s="4"/>
      <c r="VR27" s="4"/>
      <c r="VS27" s="4">
        <v>1</v>
      </c>
      <c r="VT27" s="4"/>
      <c r="VU27" s="22"/>
      <c r="VV27" s="4">
        <v>1</v>
      </c>
      <c r="VW27" s="4"/>
      <c r="VX27" s="4"/>
      <c r="VY27" s="4">
        <v>1</v>
      </c>
      <c r="VZ27" s="4"/>
      <c r="WA27" s="4"/>
      <c r="WB27" s="4">
        <v>1</v>
      </c>
      <c r="WC27" s="4"/>
      <c r="WD27" s="4"/>
      <c r="WE27" s="4">
        <v>1</v>
      </c>
      <c r="WF27" s="4"/>
      <c r="WG27" s="4"/>
      <c r="WH27" s="4">
        <v>1</v>
      </c>
      <c r="WI27" s="4"/>
      <c r="WJ27" s="4"/>
      <c r="WK27" s="4">
        <v>1</v>
      </c>
      <c r="WL27" s="4"/>
      <c r="WM27" s="4"/>
      <c r="WN27" s="4">
        <v>1</v>
      </c>
      <c r="WO27" s="4"/>
      <c r="WP27" s="4"/>
      <c r="WQ27" s="4">
        <v>1</v>
      </c>
      <c r="WR27" s="4"/>
      <c r="WS27" s="4"/>
      <c r="WT27" s="4">
        <v>1</v>
      </c>
      <c r="WU27" s="4"/>
      <c r="WV27" s="4"/>
      <c r="WW27" s="4">
        <v>1</v>
      </c>
      <c r="WX27" s="4"/>
      <c r="WY27" s="4"/>
      <c r="WZ27" s="4">
        <v>1</v>
      </c>
      <c r="XA27" s="4"/>
      <c r="XB27" s="4"/>
      <c r="XC27" s="4">
        <v>1</v>
      </c>
      <c r="XD27" s="4"/>
      <c r="XE27" s="4"/>
      <c r="XF27" s="4">
        <v>1</v>
      </c>
      <c r="XG27" s="4"/>
      <c r="XH27" s="4"/>
      <c r="XI27" s="4">
        <v>1</v>
      </c>
      <c r="XJ27" s="4"/>
      <c r="XK27" s="4"/>
    </row>
    <row r="28" spans="1:635" ht="17.25" thickBot="1" x14ac:dyDescent="0.3">
      <c r="A28" s="3">
        <v>15</v>
      </c>
      <c r="B28" s="50" t="s">
        <v>3225</v>
      </c>
      <c r="C28" s="46">
        <v>1</v>
      </c>
      <c r="D28" s="46"/>
      <c r="E28" s="46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>
        <v>1</v>
      </c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>
        <v>1</v>
      </c>
      <c r="FV28" s="4"/>
      <c r="FW28" s="22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/>
      <c r="HO28" s="4">
        <v>1</v>
      </c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25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>
        <v>1</v>
      </c>
      <c r="NU28" s="4"/>
      <c r="NV28" s="4"/>
      <c r="NW28" s="4"/>
      <c r="NX28" s="4">
        <v>1</v>
      </c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>
        <v>1</v>
      </c>
      <c r="QI28" s="4"/>
      <c r="QJ28" s="4"/>
      <c r="QK28" s="4">
        <v>1</v>
      </c>
      <c r="QL28" s="4"/>
      <c r="QM28" s="4"/>
      <c r="QN28" s="4"/>
      <c r="QO28" s="4">
        <v>1</v>
      </c>
      <c r="QP28" s="4"/>
      <c r="QQ28" s="4"/>
      <c r="QR28" s="4">
        <v>1</v>
      </c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/>
      <c r="RD28" s="4">
        <v>1</v>
      </c>
      <c r="RE28" s="4"/>
      <c r="RF28" s="4"/>
      <c r="RG28" s="4">
        <v>1</v>
      </c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22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22"/>
      <c r="TQ28" s="4">
        <v>1</v>
      </c>
      <c r="TR28" s="4"/>
      <c r="TS28" s="22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/>
      <c r="UP28" s="4">
        <v>1</v>
      </c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22"/>
      <c r="VV28" s="4">
        <v>1</v>
      </c>
      <c r="VW28" s="4"/>
      <c r="VX28" s="4"/>
      <c r="VY28" s="4">
        <v>1</v>
      </c>
      <c r="VZ28" s="4"/>
      <c r="WA28" s="4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4"/>
      <c r="WK28" s="4">
        <v>1</v>
      </c>
      <c r="WL28" s="4"/>
      <c r="WM28" s="4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</row>
    <row r="29" spans="1:635" ht="17.25" thickBot="1" x14ac:dyDescent="0.3">
      <c r="A29" s="3">
        <v>16</v>
      </c>
      <c r="B29" s="50" t="s">
        <v>3226</v>
      </c>
      <c r="C29" s="46">
        <v>1</v>
      </c>
      <c r="D29" s="46"/>
      <c r="E29" s="46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/>
      <c r="AC29" s="4"/>
      <c r="AD29" s="4">
        <v>1</v>
      </c>
      <c r="AE29" s="4"/>
      <c r="AF29" s="4"/>
      <c r="AG29" s="4"/>
      <c r="AH29" s="4">
        <v>1</v>
      </c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>
        <v>1</v>
      </c>
      <c r="FT29" s="4"/>
      <c r="FU29" s="4">
        <v>1</v>
      </c>
      <c r="FV29" s="4"/>
      <c r="FW29" s="22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/>
      <c r="IA29" s="4">
        <v>1</v>
      </c>
      <c r="IB29" s="4"/>
      <c r="IC29" s="4">
        <v>1</v>
      </c>
      <c r="ID29" s="4"/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25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4">
        <v>1</v>
      </c>
      <c r="NI29" s="4"/>
      <c r="NJ29" s="4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/>
      <c r="NX29" s="4">
        <v>1</v>
      </c>
      <c r="NY29" s="4"/>
      <c r="NZ29" s="4">
        <v>1</v>
      </c>
      <c r="OA29" s="4"/>
      <c r="OB29" s="4"/>
      <c r="OC29" s="4">
        <v>1</v>
      </c>
      <c r="OD29" s="4"/>
      <c r="OE29" s="4"/>
      <c r="OF29" s="4">
        <v>1</v>
      </c>
      <c r="OG29" s="4"/>
      <c r="OH29" s="4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4">
        <v>1</v>
      </c>
      <c r="PE29" s="4"/>
      <c r="PF29" s="4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4">
        <v>1</v>
      </c>
      <c r="PW29" s="4"/>
      <c r="PX29" s="4"/>
      <c r="PY29" s="4">
        <v>1</v>
      </c>
      <c r="PZ29" s="4"/>
      <c r="QA29" s="4"/>
      <c r="QB29" s="4">
        <v>1</v>
      </c>
      <c r="QC29" s="4"/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>
        <v>1</v>
      </c>
      <c r="QU29" s="4"/>
      <c r="QV29" s="4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22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22"/>
      <c r="TQ29" s="4">
        <v>1</v>
      </c>
      <c r="TR29" s="4"/>
      <c r="TS29" s="22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/>
      <c r="UP29" s="4">
        <v>1</v>
      </c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4">
        <v>1</v>
      </c>
      <c r="VE29" s="4"/>
      <c r="VF29" s="4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22"/>
      <c r="VV29" s="4">
        <v>1</v>
      </c>
      <c r="VW29" s="4"/>
      <c r="VX29" s="4"/>
      <c r="VY29" s="4">
        <v>1</v>
      </c>
      <c r="VZ29" s="4"/>
      <c r="WA29" s="4"/>
      <c r="WB29" s="4">
        <v>1</v>
      </c>
      <c r="WC29" s="4"/>
      <c r="WD29" s="4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4">
        <v>1</v>
      </c>
      <c r="WU29" s="4"/>
      <c r="WV29" s="4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</row>
    <row r="30" spans="1:635" ht="17.25" thickBot="1" x14ac:dyDescent="0.3">
      <c r="A30" s="3">
        <v>17</v>
      </c>
      <c r="B30" s="50" t="s">
        <v>3227</v>
      </c>
      <c r="C30" s="46">
        <v>1</v>
      </c>
      <c r="D30" s="46"/>
      <c r="E30" s="46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>
        <v>1</v>
      </c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22"/>
      <c r="FX30" s="4"/>
      <c r="FY30" s="4">
        <v>1</v>
      </c>
      <c r="FZ30" s="4"/>
      <c r="GA30" s="4">
        <v>1</v>
      </c>
      <c r="GB30" s="4"/>
      <c r="GC30" s="4"/>
      <c r="GD30" s="4"/>
      <c r="GE30" s="4">
        <v>1</v>
      </c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>
        <v>1</v>
      </c>
      <c r="IN30" s="4"/>
      <c r="IO30" s="25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  <c r="NT30" s="4">
        <v>1</v>
      </c>
      <c r="NU30" s="4"/>
      <c r="NV30" s="4"/>
      <c r="NW30" s="4"/>
      <c r="NX30" s="4">
        <v>1</v>
      </c>
      <c r="NY30" s="4"/>
      <c r="NZ30" s="4">
        <v>1</v>
      </c>
      <c r="OA30" s="4"/>
      <c r="OB30" s="4"/>
      <c r="OC30" s="4">
        <v>1</v>
      </c>
      <c r="OD30" s="4"/>
      <c r="OE30" s="4"/>
      <c r="OF30" s="4">
        <v>1</v>
      </c>
      <c r="OG30" s="4"/>
      <c r="OH30" s="4"/>
      <c r="OI30" s="4">
        <v>1</v>
      </c>
      <c r="OJ30" s="4"/>
      <c r="OK30" s="4"/>
      <c r="OL30" s="4">
        <v>1</v>
      </c>
      <c r="OM30" s="4"/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4">
        <v>1</v>
      </c>
      <c r="PE30" s="4"/>
      <c r="PF30" s="4"/>
      <c r="PG30" s="4">
        <v>1</v>
      </c>
      <c r="PH30" s="4"/>
      <c r="PI30" s="4"/>
      <c r="PJ30" s="4">
        <v>1</v>
      </c>
      <c r="PK30" s="4"/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>
        <v>1</v>
      </c>
      <c r="QL30" s="4"/>
      <c r="QM30" s="4"/>
      <c r="QN30" s="4"/>
      <c r="QO30" s="4">
        <v>1</v>
      </c>
      <c r="QP30" s="4"/>
      <c r="QQ30" s="4"/>
      <c r="QR30" s="4">
        <v>1</v>
      </c>
      <c r="QS30" s="4"/>
      <c r="QT30" s="4">
        <v>1</v>
      </c>
      <c r="QU30" s="4"/>
      <c r="QV30" s="4"/>
      <c r="QW30" s="4">
        <v>1</v>
      </c>
      <c r="QX30" s="4"/>
      <c r="QY30" s="4"/>
      <c r="QZ30" s="4">
        <v>1</v>
      </c>
      <c r="RA30" s="4"/>
      <c r="RB30" s="4"/>
      <c r="RC30" s="4"/>
      <c r="RD30" s="4">
        <v>1</v>
      </c>
      <c r="RE30" s="4"/>
      <c r="RF30" s="4"/>
      <c r="RG30" s="4">
        <v>1</v>
      </c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22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22"/>
      <c r="TQ30" s="4">
        <v>1</v>
      </c>
      <c r="TR30" s="4"/>
      <c r="TS30" s="22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/>
      <c r="UP30" s="4">
        <v>1</v>
      </c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4">
        <v>1</v>
      </c>
      <c r="VE30" s="4"/>
      <c r="VF30" s="4"/>
      <c r="VG30" s="4">
        <v>1</v>
      </c>
      <c r="VH30" s="4"/>
      <c r="VI30" s="4"/>
      <c r="VJ30" s="4">
        <v>1</v>
      </c>
      <c r="VK30" s="4"/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22"/>
      <c r="VV30" s="4">
        <v>1</v>
      </c>
      <c r="VW30" s="4"/>
      <c r="VX30" s="4"/>
      <c r="VY30" s="4">
        <v>1</v>
      </c>
      <c r="VZ30" s="4"/>
      <c r="WA30" s="4"/>
      <c r="WB30" s="4">
        <v>1</v>
      </c>
      <c r="WC30" s="4"/>
      <c r="WD30" s="4"/>
      <c r="WE30" s="4">
        <v>1</v>
      </c>
      <c r="WF30" s="4"/>
      <c r="WG30" s="4"/>
      <c r="WH30" s="4">
        <v>1</v>
      </c>
      <c r="WI30" s="4"/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4">
        <v>1</v>
      </c>
      <c r="WU30" s="4"/>
      <c r="WV30" s="4"/>
      <c r="WW30" s="4">
        <v>1</v>
      </c>
      <c r="WX30" s="4"/>
      <c r="WY30" s="4"/>
      <c r="WZ30" s="4">
        <v>1</v>
      </c>
      <c r="XA30" s="4"/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</row>
    <row r="31" spans="1:635" ht="17.25" thickBot="1" x14ac:dyDescent="0.3">
      <c r="A31" s="3">
        <v>18</v>
      </c>
      <c r="B31" s="50" t="s">
        <v>3228</v>
      </c>
      <c r="C31" s="46">
        <v>1</v>
      </c>
      <c r="D31" s="46"/>
      <c r="E31" s="46"/>
      <c r="F31" s="4">
        <v>1</v>
      </c>
      <c r="G31" s="4"/>
      <c r="H31" s="4"/>
      <c r="I31" s="4"/>
      <c r="J31" s="4"/>
      <c r="K31" s="4">
        <v>1</v>
      </c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>
        <v>1</v>
      </c>
      <c r="EP31" s="4"/>
      <c r="EQ31" s="4"/>
      <c r="ER31" s="4"/>
      <c r="ES31" s="4">
        <v>1</v>
      </c>
      <c r="ET31" s="4"/>
      <c r="EU31" s="4"/>
      <c r="EV31" s="4">
        <v>1</v>
      </c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22"/>
      <c r="FX31" s="4"/>
      <c r="FY31" s="4"/>
      <c r="FZ31" s="4">
        <v>1</v>
      </c>
      <c r="GA31" s="4"/>
      <c r="GB31" s="4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>
        <v>1</v>
      </c>
      <c r="GN31" s="4"/>
      <c r="GO31" s="4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/>
      <c r="GZ31" s="4"/>
      <c r="HA31" s="4">
        <v>1</v>
      </c>
      <c r="HB31" s="4">
        <v>1</v>
      </c>
      <c r="HC31" s="4"/>
      <c r="HD31" s="4"/>
      <c r="HE31" s="4"/>
      <c r="HF31" s="4">
        <v>1</v>
      </c>
      <c r="HG31" s="4"/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25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/>
      <c r="JB31" s="4">
        <v>1</v>
      </c>
      <c r="JC31" s="4"/>
      <c r="JD31" s="4">
        <v>1</v>
      </c>
      <c r="JE31" s="4"/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>
        <v>1</v>
      </c>
      <c r="NU31" s="4"/>
      <c r="NV31" s="4"/>
      <c r="NW31" s="4"/>
      <c r="NX31" s="4">
        <v>1</v>
      </c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/>
      <c r="QV31" s="4">
        <v>1</v>
      </c>
      <c r="QW31" s="4">
        <v>1</v>
      </c>
      <c r="QX31" s="4"/>
      <c r="QY31" s="4"/>
      <c r="QZ31" s="4">
        <v>1</v>
      </c>
      <c r="RA31" s="4"/>
      <c r="RB31" s="4"/>
      <c r="RC31" s="4"/>
      <c r="RD31" s="4">
        <v>1</v>
      </c>
      <c r="RE31" s="4"/>
      <c r="RF31" s="4"/>
      <c r="RG31" s="4">
        <v>1</v>
      </c>
      <c r="RH31" s="4"/>
      <c r="RI31" s="4"/>
      <c r="RJ31" s="4">
        <v>1</v>
      </c>
      <c r="RK31" s="4"/>
      <c r="RL31" s="4"/>
      <c r="RM31" s="4">
        <v>1</v>
      </c>
      <c r="RN31" s="4"/>
      <c r="RO31" s="4"/>
      <c r="RP31" s="4">
        <v>1</v>
      </c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22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22"/>
      <c r="TQ31" s="4"/>
      <c r="TR31" s="4">
        <v>1</v>
      </c>
      <c r="TS31" s="22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/>
      <c r="UP31" s="4">
        <v>1</v>
      </c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22"/>
      <c r="VV31" s="4">
        <v>1</v>
      </c>
      <c r="VW31" s="4"/>
      <c r="VX31" s="4"/>
      <c r="VY31" s="4">
        <v>1</v>
      </c>
      <c r="VZ31" s="4"/>
      <c r="WA31" s="4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</row>
    <row r="32" spans="1:635" ht="17.25" thickBot="1" x14ac:dyDescent="0.3">
      <c r="A32" s="3">
        <v>19</v>
      </c>
      <c r="B32" s="50" t="s">
        <v>3229</v>
      </c>
      <c r="C32" s="46">
        <v>1</v>
      </c>
      <c r="D32" s="46"/>
      <c r="E32" s="46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22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/>
      <c r="IG32" s="4">
        <v>1</v>
      </c>
      <c r="IH32" s="4"/>
      <c r="II32" s="4"/>
      <c r="IJ32" s="4">
        <v>1</v>
      </c>
      <c r="IK32" s="4"/>
      <c r="IL32" s="4"/>
      <c r="IM32" s="4">
        <v>1</v>
      </c>
      <c r="IN32" s="4"/>
      <c r="IO32" s="25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/>
      <c r="NX32" s="4">
        <v>1</v>
      </c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>
        <v>1</v>
      </c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22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22"/>
      <c r="TQ32" s="4">
        <v>1</v>
      </c>
      <c r="TR32" s="4"/>
      <c r="TS32" s="22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/>
      <c r="UP32" s="4">
        <v>1</v>
      </c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>
        <v>1</v>
      </c>
      <c r="VB32" s="4"/>
      <c r="VC32" s="4"/>
      <c r="VD32" s="4">
        <v>1</v>
      </c>
      <c r="VE32" s="4"/>
      <c r="VF32" s="4"/>
      <c r="VG32" s="4">
        <v>1</v>
      </c>
      <c r="VH32" s="4"/>
      <c r="VI32" s="4"/>
      <c r="VJ32" s="4">
        <v>1</v>
      </c>
      <c r="VK32" s="4"/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22"/>
      <c r="VV32" s="4">
        <v>1</v>
      </c>
      <c r="VW32" s="4"/>
      <c r="VX32" s="4"/>
      <c r="VY32" s="4">
        <v>1</v>
      </c>
      <c r="VZ32" s="4"/>
      <c r="WA32" s="4"/>
      <c r="WB32" s="4">
        <v>1</v>
      </c>
      <c r="WC32" s="4"/>
      <c r="WD32" s="4"/>
      <c r="WE32" s="4">
        <v>1</v>
      </c>
      <c r="WF32" s="4"/>
      <c r="WG32" s="4"/>
      <c r="WH32" s="4">
        <v>1</v>
      </c>
      <c r="WI32" s="4"/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4">
        <v>1</v>
      </c>
      <c r="WU32" s="4"/>
      <c r="WV32" s="4"/>
      <c r="WW32" s="4">
        <v>1</v>
      </c>
      <c r="WX32" s="4"/>
      <c r="WY32" s="4"/>
      <c r="WZ32" s="4">
        <v>1</v>
      </c>
      <c r="XA32" s="4"/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</row>
    <row r="33" spans="1:635" ht="17.25" thickBot="1" x14ac:dyDescent="0.3">
      <c r="A33" s="3">
        <v>20</v>
      </c>
      <c r="B33" s="50" t="s">
        <v>3230</v>
      </c>
      <c r="C33" s="46">
        <v>1</v>
      </c>
      <c r="D33" s="46"/>
      <c r="E33" s="46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/>
      <c r="FS33" s="4">
        <v>1</v>
      </c>
      <c r="FT33" s="4"/>
      <c r="FU33" s="4">
        <v>1</v>
      </c>
      <c r="FV33" s="4"/>
      <c r="FW33" s="22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/>
      <c r="HO33" s="4">
        <v>1</v>
      </c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/>
      <c r="IM33" s="4">
        <v>1</v>
      </c>
      <c r="IN33" s="4"/>
      <c r="IO33" s="25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>
        <v>1</v>
      </c>
      <c r="JZ33" s="4"/>
      <c r="KA33" s="4"/>
      <c r="KB33" s="4">
        <v>1</v>
      </c>
      <c r="KC33" s="4"/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4">
        <v>1</v>
      </c>
      <c r="KR33" s="4"/>
      <c r="KS33" s="4"/>
      <c r="KT33" s="4">
        <v>1</v>
      </c>
      <c r="KU33" s="4"/>
      <c r="KV33" s="4"/>
      <c r="KW33" s="4">
        <v>1</v>
      </c>
      <c r="KX33" s="4"/>
      <c r="KY33" s="4"/>
      <c r="KZ33" s="4">
        <v>1</v>
      </c>
      <c r="LA33" s="4"/>
      <c r="LB33" s="4"/>
      <c r="LC33" s="4">
        <v>1</v>
      </c>
      <c r="LD33" s="4"/>
      <c r="LE33" s="4"/>
      <c r="LF33" s="4">
        <v>1</v>
      </c>
      <c r="LG33" s="4"/>
      <c r="LH33" s="4"/>
      <c r="LI33" s="4">
        <v>1</v>
      </c>
      <c r="LJ33" s="4"/>
      <c r="LK33" s="4"/>
      <c r="LL33" s="4">
        <v>1</v>
      </c>
      <c r="LM33" s="4"/>
      <c r="LN33" s="4"/>
      <c r="LO33" s="4">
        <v>1</v>
      </c>
      <c r="LP33" s="4"/>
      <c r="LQ33" s="4"/>
      <c r="LR33" s="4">
        <v>1</v>
      </c>
      <c r="LS33" s="4"/>
      <c r="LT33" s="4"/>
      <c r="LU33" s="4">
        <v>1</v>
      </c>
      <c r="LV33" s="4"/>
      <c r="LW33" s="4"/>
      <c r="LX33" s="4">
        <v>1</v>
      </c>
      <c r="LY33" s="4"/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>
        <v>1</v>
      </c>
      <c r="MW33" s="4"/>
      <c r="MX33" s="4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4"/>
      <c r="NH33" s="4">
        <v>1</v>
      </c>
      <c r="NI33" s="4"/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  <c r="NT33" s="4">
        <v>1</v>
      </c>
      <c r="NU33" s="4"/>
      <c r="NV33" s="4"/>
      <c r="NW33" s="4"/>
      <c r="NX33" s="4">
        <v>1</v>
      </c>
      <c r="NY33" s="4"/>
      <c r="NZ33" s="4">
        <v>1</v>
      </c>
      <c r="OA33" s="4"/>
      <c r="OB33" s="4"/>
      <c r="OC33" s="4">
        <v>1</v>
      </c>
      <c r="OD33" s="4"/>
      <c r="OE33" s="4"/>
      <c r="OF33" s="4">
        <v>1</v>
      </c>
      <c r="OG33" s="4"/>
      <c r="OH33" s="4"/>
      <c r="OI33" s="4">
        <v>1</v>
      </c>
      <c r="OJ33" s="4"/>
      <c r="OK33" s="4"/>
      <c r="OL33" s="4">
        <v>1</v>
      </c>
      <c r="OM33" s="4"/>
      <c r="ON33" s="4"/>
      <c r="OO33" s="4">
        <v>1</v>
      </c>
      <c r="OP33" s="4"/>
      <c r="OQ33" s="4"/>
      <c r="OR33" s="4">
        <v>1</v>
      </c>
      <c r="OS33" s="4"/>
      <c r="OT33" s="4"/>
      <c r="OU33" s="4">
        <v>1</v>
      </c>
      <c r="OV33" s="4"/>
      <c r="OW33" s="4"/>
      <c r="OX33" s="4">
        <v>1</v>
      </c>
      <c r="OY33" s="4"/>
      <c r="OZ33" s="4"/>
      <c r="PA33" s="4">
        <v>1</v>
      </c>
      <c r="PB33" s="4"/>
      <c r="PC33" s="4"/>
      <c r="PD33" s="4">
        <v>1</v>
      </c>
      <c r="PE33" s="4"/>
      <c r="PF33" s="4"/>
      <c r="PG33" s="4">
        <v>1</v>
      </c>
      <c r="PH33" s="4"/>
      <c r="PI33" s="4"/>
      <c r="PJ33" s="4">
        <v>1</v>
      </c>
      <c r="PK33" s="4"/>
      <c r="PL33" s="4"/>
      <c r="PM33" s="4">
        <v>1</v>
      </c>
      <c r="PN33" s="4"/>
      <c r="PO33" s="4"/>
      <c r="PP33" s="4">
        <v>1</v>
      </c>
      <c r="PQ33" s="4"/>
      <c r="PR33" s="4"/>
      <c r="PS33" s="4">
        <v>1</v>
      </c>
      <c r="PT33" s="4"/>
      <c r="PU33" s="4"/>
      <c r="PV33" s="4">
        <v>1</v>
      </c>
      <c r="PW33" s="4"/>
      <c r="PX33" s="4"/>
      <c r="PY33" s="4">
        <v>1</v>
      </c>
      <c r="PZ33" s="4"/>
      <c r="QA33" s="4"/>
      <c r="QB33" s="4">
        <v>1</v>
      </c>
      <c r="QC33" s="4"/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>
        <v>1</v>
      </c>
      <c r="QR33" s="4"/>
      <c r="QS33" s="4"/>
      <c r="QT33" s="4">
        <v>1</v>
      </c>
      <c r="QU33" s="4"/>
      <c r="QV33" s="4"/>
      <c r="QW33" s="4">
        <v>1</v>
      </c>
      <c r="QX33" s="4"/>
      <c r="QY33" s="4"/>
      <c r="QZ33" s="4"/>
      <c r="RA33" s="4">
        <v>1</v>
      </c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22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22"/>
      <c r="TQ33" s="4">
        <v>1</v>
      </c>
      <c r="TR33" s="4"/>
      <c r="TS33" s="22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/>
      <c r="UP33" s="4">
        <v>1</v>
      </c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>
        <v>1</v>
      </c>
      <c r="VB33" s="4"/>
      <c r="VC33" s="4"/>
      <c r="VD33" s="4">
        <v>1</v>
      </c>
      <c r="VE33" s="4"/>
      <c r="VF33" s="4"/>
      <c r="VG33" s="4">
        <v>1</v>
      </c>
      <c r="VH33" s="4"/>
      <c r="VI33" s="4"/>
      <c r="VJ33" s="4">
        <v>1</v>
      </c>
      <c r="VK33" s="4"/>
      <c r="VL33" s="4"/>
      <c r="VM33" s="4">
        <v>1</v>
      </c>
      <c r="VN33" s="4"/>
      <c r="VO33" s="4"/>
      <c r="VP33" s="4">
        <v>1</v>
      </c>
      <c r="VQ33" s="4"/>
      <c r="VR33" s="4"/>
      <c r="VS33" s="4">
        <v>1</v>
      </c>
      <c r="VT33" s="4"/>
      <c r="VU33" s="22"/>
      <c r="VV33" s="4">
        <v>1</v>
      </c>
      <c r="VW33" s="4"/>
      <c r="VX33" s="4"/>
      <c r="VY33" s="4">
        <v>1</v>
      </c>
      <c r="VZ33" s="4"/>
      <c r="WA33" s="4"/>
      <c r="WB33" s="4">
        <v>1</v>
      </c>
      <c r="WC33" s="4"/>
      <c r="WD33" s="4"/>
      <c r="WE33" s="4">
        <v>1</v>
      </c>
      <c r="WF33" s="4"/>
      <c r="WG33" s="4"/>
      <c r="WH33" s="4">
        <v>1</v>
      </c>
      <c r="WI33" s="4"/>
      <c r="WJ33" s="4"/>
      <c r="WK33" s="4">
        <v>1</v>
      </c>
      <c r="WL33" s="4"/>
      <c r="WM33" s="4"/>
      <c r="WN33" s="4">
        <v>1</v>
      </c>
      <c r="WO33" s="4"/>
      <c r="WP33" s="4"/>
      <c r="WQ33" s="4">
        <v>1</v>
      </c>
      <c r="WR33" s="4"/>
      <c r="WS33" s="4"/>
      <c r="WT33" s="4">
        <v>1</v>
      </c>
      <c r="WU33" s="4"/>
      <c r="WV33" s="4"/>
      <c r="WW33" s="4">
        <v>1</v>
      </c>
      <c r="WX33" s="4"/>
      <c r="WY33" s="4"/>
      <c r="WZ33" s="4">
        <v>1</v>
      </c>
      <c r="XA33" s="4"/>
      <c r="XB33" s="4"/>
      <c r="XC33" s="4">
        <v>1</v>
      </c>
      <c r="XD33" s="4"/>
      <c r="XE33" s="4"/>
      <c r="XF33" s="4">
        <v>1</v>
      </c>
      <c r="XG33" s="4"/>
      <c r="XH33" s="4"/>
      <c r="XI33" s="4">
        <v>1</v>
      </c>
      <c r="XJ33" s="4"/>
      <c r="XK33" s="4"/>
    </row>
    <row r="34" spans="1:635" ht="17.25" thickBot="1" x14ac:dyDescent="0.3">
      <c r="A34" s="3">
        <v>21</v>
      </c>
      <c r="B34" s="51" t="s">
        <v>3231</v>
      </c>
      <c r="C34" s="46">
        <v>1</v>
      </c>
      <c r="D34" s="46"/>
      <c r="E34" s="46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/>
      <c r="BC34" s="4"/>
      <c r="BD34" s="4">
        <v>1</v>
      </c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/>
      <c r="DB34" s="4">
        <v>1</v>
      </c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22"/>
      <c r="FX34" s="4"/>
      <c r="FY34" s="4">
        <v>1</v>
      </c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/>
      <c r="GK34" s="4">
        <v>1</v>
      </c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25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/>
      <c r="NX34" s="4">
        <v>1</v>
      </c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>
        <v>1</v>
      </c>
      <c r="QL34" s="4"/>
      <c r="QM34" s="4"/>
      <c r="QN34" s="4"/>
      <c r="QO34" s="4">
        <v>1</v>
      </c>
      <c r="QP34" s="4"/>
      <c r="QQ34" s="4"/>
      <c r="QR34" s="4">
        <v>1</v>
      </c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/>
      <c r="RD34" s="4">
        <v>1</v>
      </c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22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22"/>
      <c r="TQ34" s="4">
        <v>1</v>
      </c>
      <c r="TR34" s="4"/>
      <c r="TS34" s="22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/>
      <c r="UP34" s="4">
        <v>1</v>
      </c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>
        <v>1</v>
      </c>
      <c r="VB34" s="4"/>
      <c r="VC34" s="4"/>
      <c r="VD34" s="4">
        <v>1</v>
      </c>
      <c r="VE34" s="4"/>
      <c r="VF34" s="4"/>
      <c r="VG34" s="4">
        <v>1</v>
      </c>
      <c r="VH34" s="4"/>
      <c r="VI34" s="4"/>
      <c r="VJ34" s="4">
        <v>1</v>
      </c>
      <c r="VK34" s="4"/>
      <c r="VL34" s="4"/>
      <c r="VM34" s="4">
        <v>1</v>
      </c>
      <c r="VN34" s="4"/>
      <c r="VO34" s="4"/>
      <c r="VP34" s="4">
        <v>1</v>
      </c>
      <c r="VQ34" s="4"/>
      <c r="VR34" s="4"/>
      <c r="VS34" s="4">
        <v>1</v>
      </c>
      <c r="VT34" s="4"/>
      <c r="VU34" s="22"/>
      <c r="VV34" s="4">
        <v>1</v>
      </c>
      <c r="VW34" s="4"/>
      <c r="VX34" s="4"/>
      <c r="VY34" s="4">
        <v>1</v>
      </c>
      <c r="VZ34" s="4"/>
      <c r="WA34" s="4"/>
      <c r="WB34" s="4">
        <v>1</v>
      </c>
      <c r="WC34" s="4"/>
      <c r="WD34" s="4"/>
      <c r="WE34" s="4">
        <v>1</v>
      </c>
      <c r="WF34" s="4"/>
      <c r="WG34" s="4"/>
      <c r="WH34" s="4">
        <v>1</v>
      </c>
      <c r="WI34" s="4"/>
      <c r="WJ34" s="4"/>
      <c r="WK34" s="4">
        <v>1</v>
      </c>
      <c r="WL34" s="4"/>
      <c r="WM34" s="4"/>
      <c r="WN34" s="4">
        <v>1</v>
      </c>
      <c r="WO34" s="4"/>
      <c r="WP34" s="4"/>
      <c r="WQ34" s="4">
        <v>1</v>
      </c>
      <c r="WR34" s="4"/>
      <c r="WS34" s="4"/>
      <c r="WT34" s="4">
        <v>1</v>
      </c>
      <c r="WU34" s="4"/>
      <c r="WV34" s="4"/>
      <c r="WW34" s="4">
        <v>1</v>
      </c>
      <c r="WX34" s="4"/>
      <c r="WY34" s="4"/>
      <c r="WZ34" s="4">
        <v>1</v>
      </c>
      <c r="XA34" s="4"/>
      <c r="XB34" s="4"/>
      <c r="XC34" s="4">
        <v>1</v>
      </c>
      <c r="XD34" s="4"/>
      <c r="XE34" s="4"/>
      <c r="XF34" s="4">
        <v>1</v>
      </c>
      <c r="XG34" s="4"/>
      <c r="XH34" s="4"/>
      <c r="XI34" s="4">
        <v>1</v>
      </c>
      <c r="XJ34" s="4"/>
      <c r="XK34" s="4"/>
    </row>
    <row r="35" spans="1:635" ht="17.25" thickBot="1" x14ac:dyDescent="0.3">
      <c r="A35" s="3">
        <v>22</v>
      </c>
      <c r="B35" s="50" t="s">
        <v>3232</v>
      </c>
      <c r="C35" s="46">
        <v>1</v>
      </c>
      <c r="D35" s="46"/>
      <c r="E35" s="46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22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/>
      <c r="HO35" s="4">
        <v>1</v>
      </c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/>
      <c r="IA35" s="4">
        <v>1</v>
      </c>
      <c r="IB35" s="4"/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>
        <v>1</v>
      </c>
      <c r="IN35" s="4"/>
      <c r="IO35" s="25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  <c r="NT35" s="4">
        <v>1</v>
      </c>
      <c r="NU35" s="4"/>
      <c r="NV35" s="4"/>
      <c r="NW35" s="4"/>
      <c r="NX35" s="4">
        <v>1</v>
      </c>
      <c r="NY35" s="4"/>
      <c r="NZ35" s="4">
        <v>1</v>
      </c>
      <c r="OA35" s="4"/>
      <c r="OB35" s="4"/>
      <c r="OC35" s="4">
        <v>1</v>
      </c>
      <c r="OD35" s="4"/>
      <c r="OE35" s="4"/>
      <c r="OF35" s="4">
        <v>1</v>
      </c>
      <c r="OG35" s="4"/>
      <c r="OH35" s="4"/>
      <c r="OI35" s="4">
        <v>1</v>
      </c>
      <c r="OJ35" s="4"/>
      <c r="OK35" s="4"/>
      <c r="OL35" s="4">
        <v>1</v>
      </c>
      <c r="OM35" s="4"/>
      <c r="ON35" s="4"/>
      <c r="OO35" s="4">
        <v>1</v>
      </c>
      <c r="OP35" s="4"/>
      <c r="OQ35" s="4"/>
      <c r="OR35" s="4">
        <v>1</v>
      </c>
      <c r="OS35" s="4"/>
      <c r="OT35" s="4"/>
      <c r="OU35" s="4">
        <v>1</v>
      </c>
      <c r="OV35" s="4"/>
      <c r="OW35" s="4"/>
      <c r="OX35" s="4">
        <v>1</v>
      </c>
      <c r="OY35" s="4"/>
      <c r="OZ35" s="4"/>
      <c r="PA35" s="4">
        <v>1</v>
      </c>
      <c r="PB35" s="4"/>
      <c r="PC35" s="4"/>
      <c r="PD35" s="4">
        <v>1</v>
      </c>
      <c r="PE35" s="4"/>
      <c r="PF35" s="4"/>
      <c r="PG35" s="4">
        <v>1</v>
      </c>
      <c r="PH35" s="4"/>
      <c r="PI35" s="4"/>
      <c r="PJ35" s="4">
        <v>1</v>
      </c>
      <c r="PK35" s="4"/>
      <c r="PL35" s="4"/>
      <c r="PM35" s="4">
        <v>1</v>
      </c>
      <c r="PN35" s="4"/>
      <c r="PO35" s="4"/>
      <c r="PP35" s="4">
        <v>1</v>
      </c>
      <c r="PQ35" s="4"/>
      <c r="PR35" s="4"/>
      <c r="PS35" s="4">
        <v>1</v>
      </c>
      <c r="PT35" s="4"/>
      <c r="PU35" s="4"/>
      <c r="PV35" s="4">
        <v>1</v>
      </c>
      <c r="PW35" s="4"/>
      <c r="PX35" s="4"/>
      <c r="PY35" s="4">
        <v>1</v>
      </c>
      <c r="PZ35" s="4"/>
      <c r="QA35" s="4"/>
      <c r="QB35" s="4">
        <v>1</v>
      </c>
      <c r="QC35" s="4"/>
      <c r="QD35" s="4"/>
      <c r="QE35" s="4">
        <v>1</v>
      </c>
      <c r="QF35" s="4"/>
      <c r="QG35" s="4"/>
      <c r="QH35" s="4">
        <v>1</v>
      </c>
      <c r="QI35" s="4"/>
      <c r="QJ35" s="4"/>
      <c r="QK35" s="4">
        <v>1</v>
      </c>
      <c r="QL35" s="4"/>
      <c r="QM35" s="4"/>
      <c r="QN35" s="4">
        <v>1</v>
      </c>
      <c r="QO35" s="4"/>
      <c r="QP35" s="4"/>
      <c r="QQ35" s="4">
        <v>1</v>
      </c>
      <c r="QR35" s="4"/>
      <c r="QS35" s="4"/>
      <c r="QT35" s="4">
        <v>1</v>
      </c>
      <c r="QU35" s="4"/>
      <c r="QV35" s="4"/>
      <c r="QW35" s="4">
        <v>1</v>
      </c>
      <c r="QX35" s="4"/>
      <c r="QY35" s="4"/>
      <c r="QZ35" s="4">
        <v>1</v>
      </c>
      <c r="RA35" s="4"/>
      <c r="RB35" s="4"/>
      <c r="RC35" s="4"/>
      <c r="RD35" s="4">
        <v>1</v>
      </c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22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22"/>
      <c r="TQ35" s="4">
        <v>1</v>
      </c>
      <c r="TR35" s="4"/>
      <c r="TS35" s="22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/>
      <c r="UP35" s="4">
        <v>1</v>
      </c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>
        <v>1</v>
      </c>
      <c r="VB35" s="4"/>
      <c r="VC35" s="4"/>
      <c r="VD35" s="4">
        <v>1</v>
      </c>
      <c r="VE35" s="4"/>
      <c r="VF35" s="4"/>
      <c r="VG35" s="4">
        <v>1</v>
      </c>
      <c r="VH35" s="4"/>
      <c r="VI35" s="4"/>
      <c r="VJ35" s="4">
        <v>1</v>
      </c>
      <c r="VK35" s="4"/>
      <c r="VL35" s="4"/>
      <c r="VM35" s="4">
        <v>1</v>
      </c>
      <c r="VN35" s="4"/>
      <c r="VO35" s="4"/>
      <c r="VP35" s="4">
        <v>1</v>
      </c>
      <c r="VQ35" s="4"/>
      <c r="VR35" s="4"/>
      <c r="VS35" s="4">
        <v>1</v>
      </c>
      <c r="VT35" s="4"/>
      <c r="VU35" s="22"/>
      <c r="VV35" s="4">
        <v>1</v>
      </c>
      <c r="VW35" s="4"/>
      <c r="VX35" s="4"/>
      <c r="VY35" s="4">
        <v>1</v>
      </c>
      <c r="VZ35" s="4"/>
      <c r="WA35" s="4"/>
      <c r="WB35" s="4">
        <v>1</v>
      </c>
      <c r="WC35" s="4"/>
      <c r="WD35" s="4"/>
      <c r="WE35" s="4">
        <v>1</v>
      </c>
      <c r="WF35" s="4"/>
      <c r="WG35" s="4"/>
      <c r="WH35" s="4">
        <v>1</v>
      </c>
      <c r="WI35" s="4"/>
      <c r="WJ35" s="4"/>
      <c r="WK35" s="4">
        <v>1</v>
      </c>
      <c r="WL35" s="4"/>
      <c r="WM35" s="4"/>
      <c r="WN35" s="4">
        <v>1</v>
      </c>
      <c r="WO35" s="4"/>
      <c r="WP35" s="4"/>
      <c r="WQ35" s="4">
        <v>1</v>
      </c>
      <c r="WR35" s="4"/>
      <c r="WS35" s="4"/>
      <c r="WT35" s="4">
        <v>1</v>
      </c>
      <c r="WU35" s="4"/>
      <c r="WV35" s="4"/>
      <c r="WW35" s="4">
        <v>1</v>
      </c>
      <c r="WX35" s="4"/>
      <c r="WY35" s="4"/>
      <c r="WZ35" s="4">
        <v>1</v>
      </c>
      <c r="XA35" s="4"/>
      <c r="XB35" s="4"/>
      <c r="XC35" s="4">
        <v>1</v>
      </c>
      <c r="XD35" s="4"/>
      <c r="XE35" s="4"/>
      <c r="XF35" s="4">
        <v>1</v>
      </c>
      <c r="XG35" s="4"/>
      <c r="XH35" s="4"/>
      <c r="XI35" s="4">
        <v>1</v>
      </c>
      <c r="XJ35" s="4"/>
      <c r="XK35" s="4"/>
    </row>
    <row r="36" spans="1:635" ht="17.25" thickBot="1" x14ac:dyDescent="0.3">
      <c r="A36" s="3">
        <v>23</v>
      </c>
      <c r="B36" s="51" t="s">
        <v>3233</v>
      </c>
      <c r="C36" s="46">
        <v>1</v>
      </c>
      <c r="D36" s="46"/>
      <c r="E36" s="46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/>
      <c r="BC36" s="4"/>
      <c r="BD36" s="4">
        <v>1</v>
      </c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/>
      <c r="ER36" s="4">
        <v>1</v>
      </c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/>
      <c r="FS36" s="4">
        <v>1</v>
      </c>
      <c r="FT36" s="4"/>
      <c r="FU36" s="4">
        <v>1</v>
      </c>
      <c r="FV36" s="4"/>
      <c r="FW36" s="22"/>
      <c r="FX36" s="4"/>
      <c r="FY36" s="4"/>
      <c r="FZ36" s="4">
        <v>1</v>
      </c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/>
      <c r="HO36" s="4">
        <v>1</v>
      </c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/>
      <c r="IA36" s="4">
        <v>1</v>
      </c>
      <c r="IB36" s="4"/>
      <c r="IC36" s="4">
        <v>1</v>
      </c>
      <c r="ID36" s="4"/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25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>
        <v>1</v>
      </c>
      <c r="MB36" s="4"/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4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>
        <v>1</v>
      </c>
      <c r="NI36" s="4"/>
      <c r="NJ36" s="4"/>
      <c r="NK36" s="4">
        <v>1</v>
      </c>
      <c r="NL36" s="4"/>
      <c r="NM36" s="4"/>
      <c r="NN36" s="4">
        <v>1</v>
      </c>
      <c r="NO36" s="4"/>
      <c r="NP36" s="4"/>
      <c r="NQ36" s="4">
        <v>1</v>
      </c>
      <c r="NR36" s="4"/>
      <c r="NS36" s="4"/>
      <c r="NT36" s="4">
        <v>1</v>
      </c>
      <c r="NU36" s="4"/>
      <c r="NV36" s="4"/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4">
        <v>1</v>
      </c>
      <c r="OG36" s="4"/>
      <c r="OH36" s="4"/>
      <c r="OI36" s="4">
        <v>1</v>
      </c>
      <c r="OJ36" s="4"/>
      <c r="OK36" s="4"/>
      <c r="OL36" s="4">
        <v>1</v>
      </c>
      <c r="OM36" s="4"/>
      <c r="ON36" s="4"/>
      <c r="OO36" s="4">
        <v>1</v>
      </c>
      <c r="OP36" s="4"/>
      <c r="OQ36" s="4"/>
      <c r="OR36" s="4">
        <v>1</v>
      </c>
      <c r="OS36" s="4"/>
      <c r="OT36" s="4"/>
      <c r="OU36" s="4">
        <v>1</v>
      </c>
      <c r="OV36" s="4"/>
      <c r="OW36" s="4"/>
      <c r="OX36" s="4">
        <v>1</v>
      </c>
      <c r="OY36" s="4"/>
      <c r="OZ36" s="4"/>
      <c r="PA36" s="4">
        <v>1</v>
      </c>
      <c r="PB36" s="4"/>
      <c r="PC36" s="4"/>
      <c r="PD36" s="4">
        <v>1</v>
      </c>
      <c r="PE36" s="4"/>
      <c r="PF36" s="4"/>
      <c r="PG36" s="4">
        <v>1</v>
      </c>
      <c r="PH36" s="4"/>
      <c r="PI36" s="4"/>
      <c r="PJ36" s="4">
        <v>1</v>
      </c>
      <c r="PK36" s="4"/>
      <c r="PL36" s="4"/>
      <c r="PM36" s="4">
        <v>1</v>
      </c>
      <c r="PN36" s="4"/>
      <c r="PO36" s="4"/>
      <c r="PP36" s="4">
        <v>1</v>
      </c>
      <c r="PQ36" s="4"/>
      <c r="PR36" s="4"/>
      <c r="PS36" s="4">
        <v>1</v>
      </c>
      <c r="PT36" s="4"/>
      <c r="PU36" s="4"/>
      <c r="PV36" s="4">
        <v>1</v>
      </c>
      <c r="PW36" s="4"/>
      <c r="PX36" s="4"/>
      <c r="PY36" s="4"/>
      <c r="PZ36" s="4">
        <v>1</v>
      </c>
      <c r="QA36" s="4"/>
      <c r="QB36" s="4"/>
      <c r="QC36" s="4">
        <v>1</v>
      </c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/>
      <c r="QO36" s="4">
        <v>1</v>
      </c>
      <c r="QP36" s="4"/>
      <c r="QQ36" s="4"/>
      <c r="QR36" s="4">
        <v>1</v>
      </c>
      <c r="QS36" s="4"/>
      <c r="QT36" s="4">
        <v>1</v>
      </c>
      <c r="QU36" s="4"/>
      <c r="QV36" s="4"/>
      <c r="QW36" s="4">
        <v>1</v>
      </c>
      <c r="QX36" s="4"/>
      <c r="QY36" s="4"/>
      <c r="QZ36" s="4">
        <v>1</v>
      </c>
      <c r="RA36" s="4"/>
      <c r="RB36" s="4"/>
      <c r="RC36" s="4"/>
      <c r="RD36" s="4">
        <v>1</v>
      </c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22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22"/>
      <c r="TQ36" s="4">
        <v>1</v>
      </c>
      <c r="TR36" s="4"/>
      <c r="TS36" s="22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/>
      <c r="UO36" s="4"/>
      <c r="UP36" s="4">
        <v>1</v>
      </c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>
        <v>1</v>
      </c>
      <c r="VB36" s="4"/>
      <c r="VC36" s="4"/>
      <c r="VD36" s="4">
        <v>1</v>
      </c>
      <c r="VE36" s="4"/>
      <c r="VF36" s="4"/>
      <c r="VG36" s="4">
        <v>1</v>
      </c>
      <c r="VH36" s="4"/>
      <c r="VI36" s="4"/>
      <c r="VJ36" s="4">
        <v>1</v>
      </c>
      <c r="VK36" s="4"/>
      <c r="VL36" s="4"/>
      <c r="VM36" s="4">
        <v>1</v>
      </c>
      <c r="VN36" s="4"/>
      <c r="VO36" s="4"/>
      <c r="VP36" s="4">
        <v>1</v>
      </c>
      <c r="VQ36" s="4"/>
      <c r="VR36" s="4"/>
      <c r="VS36" s="4">
        <v>1</v>
      </c>
      <c r="VT36" s="4"/>
      <c r="VU36" s="22"/>
      <c r="VV36" s="4">
        <v>1</v>
      </c>
      <c r="VW36" s="4"/>
      <c r="VX36" s="4"/>
      <c r="VY36" s="4">
        <v>1</v>
      </c>
      <c r="VZ36" s="4"/>
      <c r="WA36" s="4"/>
      <c r="WB36" s="4">
        <v>1</v>
      </c>
      <c r="WC36" s="4"/>
      <c r="WD36" s="4"/>
      <c r="WE36" s="4">
        <v>1</v>
      </c>
      <c r="WF36" s="4"/>
      <c r="WG36" s="4"/>
      <c r="WH36" s="4">
        <v>1</v>
      </c>
      <c r="WI36" s="4"/>
      <c r="WJ36" s="4"/>
      <c r="WK36" s="4">
        <v>1</v>
      </c>
      <c r="WL36" s="4"/>
      <c r="WM36" s="4"/>
      <c r="WN36" s="4">
        <v>1</v>
      </c>
      <c r="WO36" s="4"/>
      <c r="WP36" s="4"/>
      <c r="WQ36" s="4">
        <v>1</v>
      </c>
      <c r="WR36" s="4"/>
      <c r="WS36" s="4"/>
      <c r="WT36" s="4">
        <v>1</v>
      </c>
      <c r="WU36" s="4"/>
      <c r="WV36" s="4"/>
      <c r="WW36" s="4">
        <v>1</v>
      </c>
      <c r="WX36" s="4"/>
      <c r="WY36" s="4"/>
      <c r="WZ36" s="4">
        <v>1</v>
      </c>
      <c r="XA36" s="4"/>
      <c r="XB36" s="4"/>
      <c r="XC36" s="4">
        <v>1</v>
      </c>
      <c r="XD36" s="4"/>
      <c r="XE36" s="4"/>
      <c r="XF36" s="4">
        <v>1</v>
      </c>
      <c r="XG36" s="4"/>
      <c r="XH36" s="4"/>
      <c r="XI36" s="4">
        <v>1</v>
      </c>
      <c r="XJ36" s="4"/>
      <c r="XK36" s="4"/>
    </row>
    <row r="37" spans="1:635" ht="17.25" thickBot="1" x14ac:dyDescent="0.3">
      <c r="A37" s="3">
        <v>24</v>
      </c>
      <c r="B37" s="51" t="s">
        <v>3234</v>
      </c>
      <c r="C37" s="46">
        <v>1</v>
      </c>
      <c r="D37" s="46"/>
      <c r="E37" s="46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/>
      <c r="CP37" s="4">
        <v>1</v>
      </c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/>
      <c r="FS37" s="4">
        <v>1</v>
      </c>
      <c r="FT37" s="4"/>
      <c r="FU37" s="4">
        <v>1</v>
      </c>
      <c r="FV37" s="4"/>
      <c r="FW37" s="22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/>
      <c r="HO37" s="4">
        <v>1</v>
      </c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/>
      <c r="IA37" s="4">
        <v>1</v>
      </c>
      <c r="IB37" s="4"/>
      <c r="IC37" s="4">
        <v>1</v>
      </c>
      <c r="ID37" s="4"/>
      <c r="IE37" s="4"/>
      <c r="IF37" s="4"/>
      <c r="IG37" s="4">
        <v>1</v>
      </c>
      <c r="IH37" s="4"/>
      <c r="II37" s="4"/>
      <c r="IJ37" s="4">
        <v>1</v>
      </c>
      <c r="IK37" s="4"/>
      <c r="IL37" s="4"/>
      <c r="IM37" s="4">
        <v>1</v>
      </c>
      <c r="IN37" s="4"/>
      <c r="IO37" s="25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>
        <v>1</v>
      </c>
      <c r="NR37" s="4"/>
      <c r="NS37" s="4"/>
      <c r="NT37" s="4">
        <v>1</v>
      </c>
      <c r="NU37" s="4"/>
      <c r="NV37" s="4"/>
      <c r="NW37" s="4"/>
      <c r="NX37" s="4">
        <v>1</v>
      </c>
      <c r="NY37" s="4"/>
      <c r="NZ37" s="4">
        <v>1</v>
      </c>
      <c r="OA37" s="4"/>
      <c r="OB37" s="4"/>
      <c r="OC37" s="4">
        <v>1</v>
      </c>
      <c r="OD37" s="4"/>
      <c r="OE37" s="4"/>
      <c r="OF37" s="4">
        <v>1</v>
      </c>
      <c r="OG37" s="4"/>
      <c r="OH37" s="4"/>
      <c r="OI37" s="4">
        <v>1</v>
      </c>
      <c r="OJ37" s="4"/>
      <c r="OK37" s="4"/>
      <c r="OL37" s="4">
        <v>1</v>
      </c>
      <c r="OM37" s="4"/>
      <c r="ON37" s="4"/>
      <c r="OO37" s="4">
        <v>1</v>
      </c>
      <c r="OP37" s="4"/>
      <c r="OQ37" s="4"/>
      <c r="OR37" s="4">
        <v>1</v>
      </c>
      <c r="OS37" s="4"/>
      <c r="OT37" s="4"/>
      <c r="OU37" s="4">
        <v>1</v>
      </c>
      <c r="OV37" s="4"/>
      <c r="OW37" s="4"/>
      <c r="OX37" s="4">
        <v>1</v>
      </c>
      <c r="OY37" s="4"/>
      <c r="OZ37" s="4"/>
      <c r="PA37" s="4">
        <v>1</v>
      </c>
      <c r="PB37" s="4"/>
      <c r="PC37" s="4"/>
      <c r="PD37" s="4">
        <v>1</v>
      </c>
      <c r="PE37" s="4"/>
      <c r="PF37" s="4"/>
      <c r="PG37" s="4">
        <v>1</v>
      </c>
      <c r="PH37" s="4"/>
      <c r="PI37" s="4"/>
      <c r="PJ37" s="4">
        <v>1</v>
      </c>
      <c r="PK37" s="4"/>
      <c r="PL37" s="4"/>
      <c r="PM37" s="4">
        <v>1</v>
      </c>
      <c r="PN37" s="4"/>
      <c r="PO37" s="4"/>
      <c r="PP37" s="4">
        <v>1</v>
      </c>
      <c r="PQ37" s="4"/>
      <c r="PR37" s="4"/>
      <c r="PS37" s="4">
        <v>1</v>
      </c>
      <c r="PT37" s="4"/>
      <c r="PU37" s="4"/>
      <c r="PV37" s="4">
        <v>1</v>
      </c>
      <c r="PW37" s="4"/>
      <c r="PX37" s="4"/>
      <c r="PY37" s="4"/>
      <c r="PZ37" s="4">
        <v>1</v>
      </c>
      <c r="QA37" s="4"/>
      <c r="QB37" s="4">
        <v>1</v>
      </c>
      <c r="QC37" s="4"/>
      <c r="QD37" s="4"/>
      <c r="QE37" s="4">
        <v>1</v>
      </c>
      <c r="QF37" s="4"/>
      <c r="QG37" s="4"/>
      <c r="QH37" s="4">
        <v>1</v>
      </c>
      <c r="QI37" s="4"/>
      <c r="QJ37" s="4"/>
      <c r="QK37" s="4"/>
      <c r="QL37" s="4">
        <v>1</v>
      </c>
      <c r="QM37" s="4"/>
      <c r="QN37" s="4">
        <v>1</v>
      </c>
      <c r="QO37" s="4"/>
      <c r="QP37" s="4"/>
      <c r="QQ37" s="4">
        <v>1</v>
      </c>
      <c r="QR37" s="4"/>
      <c r="QS37" s="4"/>
      <c r="QT37" s="4">
        <v>1</v>
      </c>
      <c r="QU37" s="4"/>
      <c r="QV37" s="4"/>
      <c r="QW37" s="4">
        <v>1</v>
      </c>
      <c r="QX37" s="4"/>
      <c r="QY37" s="4"/>
      <c r="QZ37" s="4">
        <v>1</v>
      </c>
      <c r="RA37" s="4"/>
      <c r="RB37" s="4"/>
      <c r="RC37" s="4">
        <v>1</v>
      </c>
      <c r="RD37" s="4"/>
      <c r="RE37" s="4"/>
      <c r="RF37" s="4">
        <v>1</v>
      </c>
      <c r="RG37" s="4"/>
      <c r="RH37" s="4"/>
      <c r="RI37" s="4">
        <v>1</v>
      </c>
      <c r="RJ37" s="4"/>
      <c r="RK37" s="4"/>
      <c r="RL37" s="4">
        <v>1</v>
      </c>
      <c r="RM37" s="4"/>
      <c r="RN37" s="4"/>
      <c r="RO37" s="4">
        <v>1</v>
      </c>
      <c r="RP37" s="4"/>
      <c r="RQ37" s="4"/>
      <c r="RR37" s="4">
        <v>1</v>
      </c>
      <c r="RS37" s="4"/>
      <c r="RT37" s="4"/>
      <c r="RU37" s="4">
        <v>1</v>
      </c>
      <c r="RV37" s="4"/>
      <c r="RW37" s="4"/>
      <c r="RX37" s="4">
        <v>1</v>
      </c>
      <c r="RY37" s="4"/>
      <c r="RZ37" s="4"/>
      <c r="SA37" s="4">
        <v>1</v>
      </c>
      <c r="SB37" s="4"/>
      <c r="SC37" s="4"/>
      <c r="SD37" s="4">
        <v>1</v>
      </c>
      <c r="SE37" s="4"/>
      <c r="SF37" s="4"/>
      <c r="SG37" s="4">
        <v>1</v>
      </c>
      <c r="SH37" s="4"/>
      <c r="SI37" s="4"/>
      <c r="SJ37" s="4">
        <v>1</v>
      </c>
      <c r="SK37" s="4"/>
      <c r="SL37" s="4"/>
      <c r="SM37" s="4">
        <v>1</v>
      </c>
      <c r="SN37" s="4"/>
      <c r="SO37" s="4"/>
      <c r="SP37" s="4">
        <v>1</v>
      </c>
      <c r="SQ37" s="4"/>
      <c r="SR37" s="4"/>
      <c r="SS37" s="4">
        <v>1</v>
      </c>
      <c r="ST37" s="4"/>
      <c r="SU37" s="4"/>
      <c r="SV37" s="4">
        <v>1</v>
      </c>
      <c r="SW37" s="4"/>
      <c r="SX37" s="4"/>
      <c r="SY37" s="4">
        <v>1</v>
      </c>
      <c r="SZ37" s="4"/>
      <c r="TA37" s="4"/>
      <c r="TB37" s="4">
        <v>1</v>
      </c>
      <c r="TC37" s="4"/>
      <c r="TD37" s="4"/>
      <c r="TE37" s="4">
        <v>1</v>
      </c>
      <c r="TF37" s="4"/>
      <c r="TG37" s="22"/>
      <c r="TH37" s="4">
        <v>1</v>
      </c>
      <c r="TI37" s="4"/>
      <c r="TJ37" s="4"/>
      <c r="TK37" s="4">
        <v>1</v>
      </c>
      <c r="TL37" s="4"/>
      <c r="TM37" s="4"/>
      <c r="TN37" s="4">
        <v>1</v>
      </c>
      <c r="TO37" s="4"/>
      <c r="TP37" s="22"/>
      <c r="TQ37" s="4">
        <v>1</v>
      </c>
      <c r="TR37" s="4"/>
      <c r="TS37" s="22"/>
      <c r="TT37" s="4">
        <v>1</v>
      </c>
      <c r="TU37" s="4"/>
      <c r="TV37" s="4"/>
      <c r="TW37" s="4">
        <v>1</v>
      </c>
      <c r="TX37" s="4"/>
      <c r="TY37" s="4"/>
      <c r="TZ37" s="4">
        <v>1</v>
      </c>
      <c r="UA37" s="4"/>
      <c r="UB37" s="4"/>
      <c r="UC37" s="4">
        <v>1</v>
      </c>
      <c r="UD37" s="4"/>
      <c r="UE37" s="4"/>
      <c r="UF37" s="4">
        <v>1</v>
      </c>
      <c r="UG37" s="4"/>
      <c r="UH37" s="4"/>
      <c r="UI37" s="4">
        <v>1</v>
      </c>
      <c r="UJ37" s="4"/>
      <c r="UK37" s="4"/>
      <c r="UL37" s="4">
        <v>1</v>
      </c>
      <c r="UM37" s="4"/>
      <c r="UN37" s="4"/>
      <c r="UO37" s="4"/>
      <c r="UP37" s="4">
        <v>1</v>
      </c>
      <c r="UQ37" s="4"/>
      <c r="UR37" s="4">
        <v>1</v>
      </c>
      <c r="US37" s="4"/>
      <c r="UT37" s="4"/>
      <c r="UU37" s="4">
        <v>1</v>
      </c>
      <c r="UV37" s="4"/>
      <c r="UW37" s="4"/>
      <c r="UX37" s="4">
        <v>1</v>
      </c>
      <c r="UY37" s="4"/>
      <c r="UZ37" s="4"/>
      <c r="VA37" s="4">
        <v>1</v>
      </c>
      <c r="VB37" s="4"/>
      <c r="VC37" s="4"/>
      <c r="VD37" s="4">
        <v>1</v>
      </c>
      <c r="VE37" s="4"/>
      <c r="VF37" s="4"/>
      <c r="VG37" s="4">
        <v>1</v>
      </c>
      <c r="VH37" s="4"/>
      <c r="VI37" s="4"/>
      <c r="VJ37" s="4">
        <v>1</v>
      </c>
      <c r="VK37" s="4"/>
      <c r="VL37" s="4"/>
      <c r="VM37" s="4">
        <v>1</v>
      </c>
      <c r="VN37" s="4"/>
      <c r="VO37" s="4"/>
      <c r="VP37" s="4">
        <v>1</v>
      </c>
      <c r="VQ37" s="4"/>
      <c r="VR37" s="4"/>
      <c r="VS37" s="4">
        <v>1</v>
      </c>
      <c r="VT37" s="4"/>
      <c r="VU37" s="22"/>
      <c r="VV37" s="4">
        <v>1</v>
      </c>
      <c r="VW37" s="4"/>
      <c r="VX37" s="4"/>
      <c r="VY37" s="4">
        <v>1</v>
      </c>
      <c r="VZ37" s="4"/>
      <c r="WA37" s="4"/>
      <c r="WB37" s="4">
        <v>1</v>
      </c>
      <c r="WC37" s="4"/>
      <c r="WD37" s="4"/>
      <c r="WE37" s="4">
        <v>1</v>
      </c>
      <c r="WF37" s="4"/>
      <c r="WG37" s="4"/>
      <c r="WH37" s="4">
        <v>1</v>
      </c>
      <c r="WI37" s="4"/>
      <c r="WJ37" s="4"/>
      <c r="WK37" s="4">
        <v>1</v>
      </c>
      <c r="WL37" s="4"/>
      <c r="WM37" s="4"/>
      <c r="WN37" s="4">
        <v>1</v>
      </c>
      <c r="WO37" s="4"/>
      <c r="WP37" s="4"/>
      <c r="WQ37" s="4">
        <v>1</v>
      </c>
      <c r="WR37" s="4"/>
      <c r="WS37" s="4"/>
      <c r="WT37" s="4">
        <v>1</v>
      </c>
      <c r="WU37" s="4"/>
      <c r="WV37" s="4"/>
      <c r="WW37" s="4">
        <v>1</v>
      </c>
      <c r="WX37" s="4"/>
      <c r="WY37" s="4"/>
      <c r="WZ37" s="4">
        <v>1</v>
      </c>
      <c r="XA37" s="4"/>
      <c r="XB37" s="4"/>
      <c r="XC37" s="4">
        <v>1</v>
      </c>
      <c r="XD37" s="4"/>
      <c r="XE37" s="4"/>
      <c r="XF37" s="4">
        <v>1</v>
      </c>
      <c r="XG37" s="4"/>
      <c r="XH37" s="4"/>
      <c r="XI37" s="4">
        <v>1</v>
      </c>
      <c r="XJ37" s="4"/>
      <c r="XK37" s="4"/>
    </row>
    <row r="38" spans="1:635" ht="17.25" thickBot="1" x14ac:dyDescent="0.3">
      <c r="A38" s="3">
        <v>25</v>
      </c>
      <c r="B38" s="51" t="s">
        <v>3235</v>
      </c>
      <c r="C38" s="46">
        <v>1</v>
      </c>
      <c r="D38" s="46"/>
      <c r="E38" s="46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/>
      <c r="CP38" s="4">
        <v>1</v>
      </c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/>
      <c r="FS38" s="4">
        <v>1</v>
      </c>
      <c r="FT38" s="4"/>
      <c r="FU38" s="4">
        <v>1</v>
      </c>
      <c r="FV38" s="4"/>
      <c r="FW38" s="22"/>
      <c r="FX38" s="4">
        <f>SUM(FX14:FX37)</f>
        <v>15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>
        <v>1</v>
      </c>
      <c r="ID38" s="4"/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25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W38" s="4"/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>
        <v>1</v>
      </c>
      <c r="LS38" s="4"/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4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4"/>
      <c r="NH38" s="4">
        <v>1</v>
      </c>
      <c r="NI38" s="4"/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  <c r="NT38" s="4">
        <v>1</v>
      </c>
      <c r="NU38" s="4"/>
      <c r="NV38" s="4"/>
      <c r="NW38" s="4"/>
      <c r="NX38" s="4">
        <v>1</v>
      </c>
      <c r="NY38" s="4"/>
      <c r="NZ38" s="4">
        <v>1</v>
      </c>
      <c r="OA38" s="4"/>
      <c r="OB38" s="4"/>
      <c r="OC38" s="4">
        <v>1</v>
      </c>
      <c r="OD38" s="4"/>
      <c r="OE38" s="4"/>
      <c r="OF38" s="4">
        <v>1</v>
      </c>
      <c r="OG38" s="4"/>
      <c r="OH38" s="4"/>
      <c r="OI38" s="4">
        <v>1</v>
      </c>
      <c r="OJ38" s="4"/>
      <c r="OK38" s="4"/>
      <c r="OL38" s="4">
        <v>1</v>
      </c>
      <c r="OM38" s="4"/>
      <c r="ON38" s="4"/>
      <c r="OO38" s="4">
        <v>1</v>
      </c>
      <c r="OP38" s="4"/>
      <c r="OQ38" s="4"/>
      <c r="OR38" s="4">
        <v>1</v>
      </c>
      <c r="OS38" s="4"/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>
        <v>1</v>
      </c>
      <c r="PE38" s="4"/>
      <c r="PF38" s="4"/>
      <c r="PG38" s="4">
        <v>1</v>
      </c>
      <c r="PH38" s="4"/>
      <c r="PI38" s="4"/>
      <c r="PJ38" s="4">
        <v>1</v>
      </c>
      <c r="PK38" s="4"/>
      <c r="PL38" s="4"/>
      <c r="PM38" s="4">
        <v>1</v>
      </c>
      <c r="PN38" s="4"/>
      <c r="PO38" s="4"/>
      <c r="PP38" s="4">
        <v>1</v>
      </c>
      <c r="PQ38" s="4"/>
      <c r="PR38" s="4"/>
      <c r="PS38" s="4">
        <v>1</v>
      </c>
      <c r="PT38" s="4"/>
      <c r="PU38" s="4"/>
      <c r="PV38" s="4">
        <v>1</v>
      </c>
      <c r="PW38" s="4"/>
      <c r="PX38" s="4"/>
      <c r="PY38" s="4">
        <v>1</v>
      </c>
      <c r="PZ38" s="4"/>
      <c r="QA38" s="4"/>
      <c r="QB38" s="4">
        <v>1</v>
      </c>
      <c r="QC38" s="4"/>
      <c r="QD38" s="4"/>
      <c r="QE38" s="4">
        <v>1</v>
      </c>
      <c r="QF38" s="4"/>
      <c r="QG38" s="4"/>
      <c r="QH38" s="4">
        <v>1</v>
      </c>
      <c r="QI38" s="4"/>
      <c r="QJ38" s="4"/>
      <c r="QK38" s="4"/>
      <c r="QL38" s="4">
        <v>1</v>
      </c>
      <c r="QM38" s="4"/>
      <c r="QN38" s="4">
        <v>1</v>
      </c>
      <c r="QO38" s="4"/>
      <c r="QP38" s="4"/>
      <c r="QQ38" s="4">
        <v>1</v>
      </c>
      <c r="QR38" s="4"/>
      <c r="QS38" s="4"/>
      <c r="QT38" s="4">
        <v>1</v>
      </c>
      <c r="QU38" s="4"/>
      <c r="QV38" s="4"/>
      <c r="QW38" s="4">
        <v>1</v>
      </c>
      <c r="QX38" s="4"/>
      <c r="QY38" s="4"/>
      <c r="QZ38" s="4"/>
      <c r="RA38" s="4">
        <v>1</v>
      </c>
      <c r="RB38" s="4"/>
      <c r="RC38" s="4">
        <v>1</v>
      </c>
      <c r="RD38" s="4"/>
      <c r="RE38" s="4"/>
      <c r="RF38" s="4">
        <v>1</v>
      </c>
      <c r="RG38" s="4"/>
      <c r="RH38" s="4"/>
      <c r="RI38" s="4">
        <v>1</v>
      </c>
      <c r="RJ38" s="4"/>
      <c r="RK38" s="4"/>
      <c r="RL38" s="4">
        <v>1</v>
      </c>
      <c r="RM38" s="4"/>
      <c r="RN38" s="4"/>
      <c r="RO38" s="4">
        <v>1</v>
      </c>
      <c r="RP38" s="4"/>
      <c r="RQ38" s="4"/>
      <c r="RR38" s="4">
        <v>1</v>
      </c>
      <c r="RS38" s="4"/>
      <c r="RT38" s="4"/>
      <c r="RU38" s="4">
        <v>1</v>
      </c>
      <c r="RV38" s="4"/>
      <c r="RW38" s="4"/>
      <c r="RX38" s="4">
        <v>1</v>
      </c>
      <c r="RY38" s="4"/>
      <c r="RZ38" s="4"/>
      <c r="SA38" s="4">
        <v>1</v>
      </c>
      <c r="SB38" s="4"/>
      <c r="SC38" s="4"/>
      <c r="SD38" s="4">
        <v>1</v>
      </c>
      <c r="SE38" s="4"/>
      <c r="SF38" s="4"/>
      <c r="SG38" s="4">
        <v>1</v>
      </c>
      <c r="SH38" s="4"/>
      <c r="SI38" s="4"/>
      <c r="SJ38" s="4">
        <v>1</v>
      </c>
      <c r="SK38" s="4"/>
      <c r="SL38" s="4"/>
      <c r="SM38" s="4">
        <v>1</v>
      </c>
      <c r="SN38" s="4"/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>
        <v>1</v>
      </c>
      <c r="TC38" s="4"/>
      <c r="TD38" s="4"/>
      <c r="TE38" s="4">
        <v>1</v>
      </c>
      <c r="TF38" s="4"/>
      <c r="TG38" s="22"/>
      <c r="TH38" s="4">
        <v>1</v>
      </c>
      <c r="TI38" s="4"/>
      <c r="TJ38" s="4"/>
      <c r="TK38" s="4">
        <v>1</v>
      </c>
      <c r="TL38" s="4"/>
      <c r="TM38" s="4"/>
      <c r="TN38" s="4">
        <v>1</v>
      </c>
      <c r="TO38" s="4"/>
      <c r="TP38" s="22"/>
      <c r="TQ38" s="4">
        <v>1</v>
      </c>
      <c r="TR38" s="4"/>
      <c r="TS38" s="22"/>
      <c r="TT38" s="4">
        <v>1</v>
      </c>
      <c r="TU38" s="4"/>
      <c r="TV38" s="4"/>
      <c r="TW38" s="4">
        <v>1</v>
      </c>
      <c r="TX38" s="4"/>
      <c r="TY38" s="4"/>
      <c r="TZ38" s="4">
        <v>1</v>
      </c>
      <c r="UA38" s="4"/>
      <c r="UB38" s="4"/>
      <c r="UC38" s="4">
        <v>1</v>
      </c>
      <c r="UD38" s="4"/>
      <c r="UE38" s="4"/>
      <c r="UF38" s="4">
        <v>1</v>
      </c>
      <c r="UG38" s="4"/>
      <c r="UH38" s="4"/>
      <c r="UI38" s="4">
        <v>1</v>
      </c>
      <c r="UJ38" s="4"/>
      <c r="UK38" s="4"/>
      <c r="UL38" s="4">
        <v>1</v>
      </c>
      <c r="UM38" s="4"/>
      <c r="UN38" s="4"/>
      <c r="UO38" s="4"/>
      <c r="UP38" s="4">
        <v>1</v>
      </c>
      <c r="UQ38" s="4"/>
      <c r="UR38" s="4">
        <v>1</v>
      </c>
      <c r="US38" s="4"/>
      <c r="UT38" s="4"/>
      <c r="UU38" s="4">
        <v>1</v>
      </c>
      <c r="UV38" s="4"/>
      <c r="UW38" s="4"/>
      <c r="UX38" s="4">
        <v>1</v>
      </c>
      <c r="UY38" s="4"/>
      <c r="UZ38" s="4"/>
      <c r="VA38" s="4">
        <v>1</v>
      </c>
      <c r="VB38" s="4"/>
      <c r="VC38" s="4"/>
      <c r="VD38" s="4">
        <v>1</v>
      </c>
      <c r="VE38" s="4"/>
      <c r="VF38" s="4"/>
      <c r="VG38" s="4">
        <v>1</v>
      </c>
      <c r="VH38" s="4"/>
      <c r="VI38" s="4"/>
      <c r="VJ38" s="4">
        <v>1</v>
      </c>
      <c r="VK38" s="4"/>
      <c r="VL38" s="4"/>
      <c r="VM38" s="4">
        <v>1</v>
      </c>
      <c r="VN38" s="4"/>
      <c r="VO38" s="4"/>
      <c r="VP38" s="4">
        <v>1</v>
      </c>
      <c r="VQ38" s="4"/>
      <c r="VR38" s="4"/>
      <c r="VS38" s="4">
        <v>1</v>
      </c>
      <c r="VT38" s="4"/>
      <c r="VU38" s="22"/>
      <c r="VV38" s="4">
        <v>1</v>
      </c>
      <c r="VW38" s="4"/>
      <c r="VX38" s="4"/>
      <c r="VY38" s="4">
        <v>1</v>
      </c>
      <c r="VZ38" s="4"/>
      <c r="WA38" s="4"/>
      <c r="WB38" s="4">
        <v>1</v>
      </c>
      <c r="WC38" s="4"/>
      <c r="WD38" s="4"/>
      <c r="WE38" s="4">
        <v>1</v>
      </c>
      <c r="WF38" s="4"/>
      <c r="WG38" s="4"/>
      <c r="WH38" s="4">
        <v>1</v>
      </c>
      <c r="WI38" s="4"/>
      <c r="WJ38" s="4"/>
      <c r="WK38" s="4">
        <v>1</v>
      </c>
      <c r="WL38" s="4"/>
      <c r="WM38" s="4"/>
      <c r="WN38" s="4">
        <v>1</v>
      </c>
      <c r="WO38" s="4"/>
      <c r="WP38" s="4"/>
      <c r="WQ38" s="4">
        <v>1</v>
      </c>
      <c r="WR38" s="4"/>
      <c r="WS38" s="4"/>
      <c r="WT38" s="4">
        <v>1</v>
      </c>
      <c r="WU38" s="4"/>
      <c r="WV38" s="4"/>
      <c r="WW38" s="4">
        <v>1</v>
      </c>
      <c r="WX38" s="4"/>
      <c r="WY38" s="4"/>
      <c r="WZ38" s="4">
        <v>1</v>
      </c>
      <c r="XA38" s="4"/>
      <c r="XB38" s="4"/>
      <c r="XC38" s="4">
        <v>1</v>
      </c>
      <c r="XD38" s="4"/>
      <c r="XE38" s="4"/>
      <c r="XF38" s="4">
        <v>1</v>
      </c>
      <c r="XG38" s="4"/>
      <c r="XH38" s="4"/>
      <c r="XI38" s="4">
        <v>1</v>
      </c>
      <c r="XJ38" s="4"/>
      <c r="XK38" s="4"/>
    </row>
    <row r="39" spans="1:635" x14ac:dyDescent="0.25">
      <c r="A39" s="153" t="s">
        <v>333</v>
      </c>
      <c r="B39" s="154"/>
      <c r="C39" s="3">
        <f t="shared" ref="C39:P39" si="0">SUM(C14:C38)</f>
        <v>24</v>
      </c>
      <c r="D39" s="3">
        <f t="shared" si="0"/>
        <v>1</v>
      </c>
      <c r="E39" s="52">
        <f t="shared" si="0"/>
        <v>0</v>
      </c>
      <c r="F39" s="3">
        <f t="shared" si="0"/>
        <v>24</v>
      </c>
      <c r="G39" s="3">
        <f t="shared" si="0"/>
        <v>1</v>
      </c>
      <c r="H39" s="3">
        <f t="shared" si="0"/>
        <v>0</v>
      </c>
      <c r="I39" s="3">
        <f t="shared" si="0"/>
        <v>14</v>
      </c>
      <c r="J39" s="3">
        <f t="shared" si="0"/>
        <v>9</v>
      </c>
      <c r="K39" s="3">
        <f t="shared" si="0"/>
        <v>2</v>
      </c>
      <c r="L39" s="3">
        <f t="shared" si="0"/>
        <v>24</v>
      </c>
      <c r="M39" s="3">
        <f t="shared" si="0"/>
        <v>1</v>
      </c>
      <c r="N39" s="3">
        <f t="shared" si="0"/>
        <v>0</v>
      </c>
      <c r="O39" s="3">
        <f t="shared" si="0"/>
        <v>23</v>
      </c>
      <c r="P39" s="3">
        <f t="shared" si="0"/>
        <v>2</v>
      </c>
      <c r="Q39" s="3">
        <f t="shared" ref="Q39:BO39" si="1">SUM(Q36:Q38)</f>
        <v>0</v>
      </c>
      <c r="R39" s="3">
        <f>SUM(R14:R38)</f>
        <v>25</v>
      </c>
      <c r="S39" s="3">
        <f t="shared" si="1"/>
        <v>0</v>
      </c>
      <c r="T39" s="3">
        <f t="shared" si="1"/>
        <v>0</v>
      </c>
      <c r="U39" s="3">
        <f>SUM(U14:U38)</f>
        <v>22</v>
      </c>
      <c r="V39" s="3">
        <f>SUM(V14:V38)</f>
        <v>3</v>
      </c>
      <c r="W39" s="3">
        <f t="shared" si="1"/>
        <v>0</v>
      </c>
      <c r="X39" s="3">
        <f>SUM(X14:X38)</f>
        <v>22</v>
      </c>
      <c r="Y39" s="3">
        <f>SUM(Y14:Y38)</f>
        <v>3</v>
      </c>
      <c r="Z39" s="3">
        <f t="shared" si="1"/>
        <v>0</v>
      </c>
      <c r="AA39" s="3">
        <f>SUM(AA14:AA38)</f>
        <v>21</v>
      </c>
      <c r="AB39" s="3">
        <f>SUM(AB14:AB38)</f>
        <v>3</v>
      </c>
      <c r="AC39" s="3">
        <f t="shared" si="1"/>
        <v>0</v>
      </c>
      <c r="AD39" s="3">
        <f>SUM(AD14:AD38)</f>
        <v>25</v>
      </c>
      <c r="AE39" s="3">
        <f t="shared" si="1"/>
        <v>0</v>
      </c>
      <c r="AF39" s="3">
        <f t="shared" si="1"/>
        <v>0</v>
      </c>
      <c r="AG39" s="3">
        <f>SUM(AG14:AG38)</f>
        <v>15</v>
      </c>
      <c r="AH39" s="3">
        <f>SUM(AH14:AH38)</f>
        <v>10</v>
      </c>
      <c r="AI39" s="3">
        <f>SUM(AI14:AI38)</f>
        <v>0</v>
      </c>
      <c r="AJ39" s="3">
        <f>SUM(AJ14:AJ38)</f>
        <v>23</v>
      </c>
      <c r="AK39" s="3">
        <f>SUM(AK14:AK38)</f>
        <v>2</v>
      </c>
      <c r="AL39" s="3">
        <f t="shared" si="1"/>
        <v>0</v>
      </c>
      <c r="AM39" s="3">
        <f>SUM(AM14:AM38)</f>
        <v>24</v>
      </c>
      <c r="AN39" s="3">
        <f>SUM(AN14:AN38)</f>
        <v>1</v>
      </c>
      <c r="AO39" s="3">
        <f t="shared" si="1"/>
        <v>0</v>
      </c>
      <c r="AP39" s="3">
        <f>SUM(AP14:AP38)</f>
        <v>25</v>
      </c>
      <c r="AQ39" s="3">
        <f t="shared" si="1"/>
        <v>0</v>
      </c>
      <c r="AR39" s="3">
        <f t="shared" si="1"/>
        <v>0</v>
      </c>
      <c r="AS39" s="3">
        <f>SUM(AS14:AS38)</f>
        <v>23</v>
      </c>
      <c r="AT39" s="3">
        <f>SUM(AT14:AT38)</f>
        <v>2</v>
      </c>
      <c r="AU39" s="3">
        <f t="shared" si="1"/>
        <v>0</v>
      </c>
      <c r="AV39" s="3">
        <f>SUM(AV14:AV38)</f>
        <v>25</v>
      </c>
      <c r="AW39" s="3">
        <f t="shared" si="1"/>
        <v>0</v>
      </c>
      <c r="AX39" s="3">
        <f t="shared" si="1"/>
        <v>0</v>
      </c>
      <c r="AY39" s="3">
        <f>SUM(AY14:AY38)</f>
        <v>25</v>
      </c>
      <c r="AZ39" s="3">
        <f t="shared" si="1"/>
        <v>0</v>
      </c>
      <c r="BA39" s="3">
        <f t="shared" si="1"/>
        <v>0</v>
      </c>
      <c r="BB39" s="3">
        <f t="shared" ref="BB39:BI39" si="2">SUM(BB14:BB38)</f>
        <v>9</v>
      </c>
      <c r="BC39" s="3">
        <f t="shared" si="2"/>
        <v>10</v>
      </c>
      <c r="BD39" s="3">
        <f t="shared" si="2"/>
        <v>6</v>
      </c>
      <c r="BE39" s="3">
        <f t="shared" si="2"/>
        <v>23</v>
      </c>
      <c r="BF39" s="3">
        <f t="shared" si="2"/>
        <v>2</v>
      </c>
      <c r="BG39" s="3">
        <f t="shared" si="2"/>
        <v>0</v>
      </c>
      <c r="BH39" s="3">
        <f t="shared" si="2"/>
        <v>21</v>
      </c>
      <c r="BI39" s="3">
        <f t="shared" si="2"/>
        <v>4</v>
      </c>
      <c r="BJ39" s="3">
        <f t="shared" si="1"/>
        <v>0</v>
      </c>
      <c r="BK39" s="3">
        <f>SUM(BK14:BK38)</f>
        <v>25</v>
      </c>
      <c r="BL39" s="3">
        <f t="shared" si="1"/>
        <v>0</v>
      </c>
      <c r="BM39" s="3">
        <f t="shared" si="1"/>
        <v>0</v>
      </c>
      <c r="BN39" s="3">
        <f>SUM(BN14:BN38)</f>
        <v>25</v>
      </c>
      <c r="BO39" s="3">
        <f t="shared" si="1"/>
        <v>0</v>
      </c>
      <c r="BP39" s="3">
        <f t="shared" ref="BP39:EA39" si="3">SUM(BP36:BP38)</f>
        <v>0</v>
      </c>
      <c r="BQ39" s="3">
        <f>SUM(BQ14:BQ38)</f>
        <v>25</v>
      </c>
      <c r="BR39" s="3">
        <f t="shared" si="3"/>
        <v>0</v>
      </c>
      <c r="BS39" s="3">
        <f t="shared" si="3"/>
        <v>0</v>
      </c>
      <c r="BT39" s="3">
        <f>SUM(BT14:BT38)</f>
        <v>25</v>
      </c>
      <c r="BU39" s="3">
        <f t="shared" si="3"/>
        <v>0</v>
      </c>
      <c r="BV39" s="3">
        <f t="shared" si="3"/>
        <v>0</v>
      </c>
      <c r="BW39" s="3">
        <f>SUM(BW14:BW38)</f>
        <v>25</v>
      </c>
      <c r="BX39" s="3">
        <f t="shared" si="3"/>
        <v>0</v>
      </c>
      <c r="BY39" s="3">
        <f t="shared" si="3"/>
        <v>0</v>
      </c>
      <c r="BZ39" s="3">
        <f>SUM(BZ14:BZ38)</f>
        <v>25</v>
      </c>
      <c r="CA39" s="3">
        <f t="shared" si="3"/>
        <v>0</v>
      </c>
      <c r="CB39" s="3">
        <f t="shared" si="3"/>
        <v>0</v>
      </c>
      <c r="CC39" s="3">
        <f>SUM(CC14:CC38)</f>
        <v>25</v>
      </c>
      <c r="CD39" s="3">
        <f t="shared" si="3"/>
        <v>0</v>
      </c>
      <c r="CE39" s="3">
        <f t="shared" si="3"/>
        <v>0</v>
      </c>
      <c r="CF39" s="3">
        <f>SUM(CF14:CF38)</f>
        <v>25</v>
      </c>
      <c r="CG39" s="3">
        <f t="shared" si="3"/>
        <v>0</v>
      </c>
      <c r="CH39" s="3">
        <f t="shared" si="3"/>
        <v>0</v>
      </c>
      <c r="CI39" s="3">
        <f>SUM(CI14:CI38)</f>
        <v>25</v>
      </c>
      <c r="CJ39" s="3">
        <f t="shared" si="3"/>
        <v>0</v>
      </c>
      <c r="CK39" s="3">
        <f t="shared" si="3"/>
        <v>0</v>
      </c>
      <c r="CL39" s="3">
        <f>SUM(CL14:CL38)</f>
        <v>25</v>
      </c>
      <c r="CM39" s="3">
        <f t="shared" si="3"/>
        <v>0</v>
      </c>
      <c r="CN39" s="3">
        <f t="shared" si="3"/>
        <v>0</v>
      </c>
      <c r="CO39" s="3">
        <f>SUM(CO14:CO38)</f>
        <v>4</v>
      </c>
      <c r="CP39" s="3">
        <f>SUM(CP14:CP38)</f>
        <v>21</v>
      </c>
      <c r="CQ39" s="3">
        <f t="shared" si="3"/>
        <v>0</v>
      </c>
      <c r="CR39" s="3">
        <f t="shared" ref="CR39:DE39" si="4">SUM(CR14:CR38)</f>
        <v>23</v>
      </c>
      <c r="CS39" s="3">
        <f t="shared" si="4"/>
        <v>1</v>
      </c>
      <c r="CT39" s="3">
        <f t="shared" si="4"/>
        <v>1</v>
      </c>
      <c r="CU39" s="3">
        <f t="shared" si="4"/>
        <v>17</v>
      </c>
      <c r="CV39" s="3">
        <f t="shared" si="4"/>
        <v>7</v>
      </c>
      <c r="CW39" s="3">
        <f t="shared" si="4"/>
        <v>1</v>
      </c>
      <c r="CX39" s="3">
        <f t="shared" si="4"/>
        <v>22</v>
      </c>
      <c r="CY39" s="3">
        <f t="shared" si="4"/>
        <v>2</v>
      </c>
      <c r="CZ39" s="3">
        <f t="shared" si="4"/>
        <v>1</v>
      </c>
      <c r="DA39" s="3">
        <f t="shared" si="4"/>
        <v>18</v>
      </c>
      <c r="DB39" s="3">
        <f t="shared" si="4"/>
        <v>6</v>
      </c>
      <c r="DC39" s="3">
        <f t="shared" si="4"/>
        <v>1</v>
      </c>
      <c r="DD39" s="3">
        <f t="shared" si="4"/>
        <v>21</v>
      </c>
      <c r="DE39" s="3">
        <f t="shared" si="4"/>
        <v>4</v>
      </c>
      <c r="DF39" s="3">
        <f t="shared" si="3"/>
        <v>0</v>
      </c>
      <c r="DG39" s="3">
        <f>SUM(DG14:DG38)</f>
        <v>25</v>
      </c>
      <c r="DH39" s="3">
        <f t="shared" si="3"/>
        <v>0</v>
      </c>
      <c r="DI39" s="3">
        <f t="shared" si="3"/>
        <v>0</v>
      </c>
      <c r="DJ39" s="3">
        <f>SUM(DJ14:DJ38)</f>
        <v>25</v>
      </c>
      <c r="DK39" s="3">
        <f t="shared" si="3"/>
        <v>0</v>
      </c>
      <c r="DL39" s="3">
        <f t="shared" si="3"/>
        <v>0</v>
      </c>
      <c r="DM39" s="3">
        <f>SUM(DM14:DM38)</f>
        <v>25</v>
      </c>
      <c r="DN39" s="3">
        <f t="shared" si="3"/>
        <v>0</v>
      </c>
      <c r="DO39" s="3">
        <f t="shared" si="3"/>
        <v>0</v>
      </c>
      <c r="DP39" s="3">
        <f>SUM(DP14:DP38)</f>
        <v>25</v>
      </c>
      <c r="DQ39" s="3">
        <f t="shared" si="3"/>
        <v>0</v>
      </c>
      <c r="DR39" s="3">
        <f t="shared" si="3"/>
        <v>0</v>
      </c>
      <c r="DS39" s="3">
        <f>SUM(DS14:DS38)</f>
        <v>22</v>
      </c>
      <c r="DT39" s="3">
        <f>SUM(DT14:DT38)</f>
        <v>3</v>
      </c>
      <c r="DU39" s="3">
        <f>SUM(DU14:DU38)</f>
        <v>0</v>
      </c>
      <c r="DV39" s="3">
        <f>SUM(DV14:DV38)</f>
        <v>23</v>
      </c>
      <c r="DW39" s="3">
        <f>SUM(DW14:DW38)</f>
        <v>2</v>
      </c>
      <c r="DX39" s="3">
        <f t="shared" si="3"/>
        <v>0</v>
      </c>
      <c r="DY39" s="3">
        <f>SUM(DY14:DY38)</f>
        <v>23</v>
      </c>
      <c r="DZ39" s="3">
        <f>SUM(DZ14:DZ38)</f>
        <v>2</v>
      </c>
      <c r="EA39" s="3">
        <f t="shared" si="3"/>
        <v>0</v>
      </c>
      <c r="EB39" s="3">
        <f>SUM(EB14:EB38)</f>
        <v>23</v>
      </c>
      <c r="EC39" s="3">
        <f>SUM(EC14:EC38)</f>
        <v>2</v>
      </c>
      <c r="ED39" s="3">
        <f t="shared" ref="ED39:GI39" si="5">SUM(ED36:ED38)</f>
        <v>0</v>
      </c>
      <c r="EE39" s="3">
        <f>SUM(EE14:EE38)</f>
        <v>25</v>
      </c>
      <c r="EF39" s="3">
        <f t="shared" si="5"/>
        <v>0</v>
      </c>
      <c r="EG39" s="3">
        <f t="shared" si="5"/>
        <v>0</v>
      </c>
      <c r="EH39" s="3">
        <f t="shared" ref="EH39:EO39" si="6">SUM(EH14:EH38)</f>
        <v>14</v>
      </c>
      <c r="EI39" s="3">
        <f t="shared" si="6"/>
        <v>10</v>
      </c>
      <c r="EJ39" s="3">
        <f t="shared" si="6"/>
        <v>1</v>
      </c>
      <c r="EK39" s="3">
        <f t="shared" si="6"/>
        <v>16</v>
      </c>
      <c r="EL39" s="3">
        <f t="shared" si="6"/>
        <v>8</v>
      </c>
      <c r="EM39" s="3">
        <f t="shared" si="6"/>
        <v>1</v>
      </c>
      <c r="EN39" s="3">
        <f t="shared" si="6"/>
        <v>21</v>
      </c>
      <c r="EO39" s="3">
        <f t="shared" si="6"/>
        <v>4</v>
      </c>
      <c r="EP39" s="3">
        <f t="shared" si="5"/>
        <v>0</v>
      </c>
      <c r="EQ39" s="3">
        <f t="shared" ref="EQ39:EX39" si="7">SUM(EQ14:EQ38)</f>
        <v>16</v>
      </c>
      <c r="ER39" s="3">
        <f t="shared" si="7"/>
        <v>8</v>
      </c>
      <c r="ES39" s="3">
        <f t="shared" si="7"/>
        <v>1</v>
      </c>
      <c r="ET39" s="3">
        <f t="shared" si="7"/>
        <v>20</v>
      </c>
      <c r="EU39" s="3">
        <f t="shared" si="7"/>
        <v>4</v>
      </c>
      <c r="EV39" s="3">
        <f t="shared" si="7"/>
        <v>1</v>
      </c>
      <c r="EW39" s="3">
        <f t="shared" si="7"/>
        <v>22</v>
      </c>
      <c r="EX39" s="3">
        <f t="shared" si="7"/>
        <v>3</v>
      </c>
      <c r="EY39" s="3">
        <f t="shared" si="5"/>
        <v>0</v>
      </c>
      <c r="EZ39" s="3">
        <f>SUM(EZ14:EZ38)</f>
        <v>25</v>
      </c>
      <c r="FA39" s="3">
        <f t="shared" si="5"/>
        <v>0</v>
      </c>
      <c r="FB39" s="3">
        <f t="shared" si="5"/>
        <v>0</v>
      </c>
      <c r="FC39" s="3">
        <f>SUM(FC14:FC38)</f>
        <v>23</v>
      </c>
      <c r="FD39" s="3">
        <f>SUM(FD14:FD38)</f>
        <v>2</v>
      </c>
      <c r="FE39" s="3">
        <f t="shared" si="5"/>
        <v>0</v>
      </c>
      <c r="FF39" s="3">
        <f t="shared" ref="FF39:FL39" si="8">SUM(FF14:FF38)</f>
        <v>16</v>
      </c>
      <c r="FG39" s="3">
        <f t="shared" si="8"/>
        <v>8</v>
      </c>
      <c r="FH39" s="3">
        <f t="shared" si="8"/>
        <v>1</v>
      </c>
      <c r="FI39" s="3">
        <f t="shared" si="8"/>
        <v>20</v>
      </c>
      <c r="FJ39" s="3">
        <f t="shared" si="8"/>
        <v>4</v>
      </c>
      <c r="FK39" s="3">
        <f t="shared" si="8"/>
        <v>1</v>
      </c>
      <c r="FL39" s="3">
        <f t="shared" si="8"/>
        <v>25</v>
      </c>
      <c r="FM39" s="3">
        <f t="shared" si="5"/>
        <v>0</v>
      </c>
      <c r="FN39" s="3">
        <f t="shared" si="5"/>
        <v>0</v>
      </c>
      <c r="FO39" s="3">
        <f>SUM(FO14:FO38)</f>
        <v>25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>SUM(FS14:FS38)</f>
        <v>25</v>
      </c>
      <c r="FT39" s="3">
        <f t="shared" si="5"/>
        <v>0</v>
      </c>
      <c r="FU39" s="3">
        <f>SUM(FU14:FU38)</f>
        <v>25</v>
      </c>
      <c r="FV39" s="3">
        <f t="shared" si="5"/>
        <v>0</v>
      </c>
      <c r="FW39" s="3">
        <f t="shared" si="5"/>
        <v>0</v>
      </c>
      <c r="FX39" s="3">
        <f t="shared" si="5"/>
        <v>16</v>
      </c>
      <c r="FY39" s="3">
        <f t="shared" ref="FY39:GH39" si="9">SUM(FY14:FY38)</f>
        <v>7</v>
      </c>
      <c r="FZ39" s="3">
        <f t="shared" si="9"/>
        <v>2</v>
      </c>
      <c r="GA39" s="3">
        <f t="shared" si="9"/>
        <v>24</v>
      </c>
      <c r="GB39" s="3">
        <f t="shared" si="9"/>
        <v>1</v>
      </c>
      <c r="GC39" s="3">
        <f t="shared" si="9"/>
        <v>0</v>
      </c>
      <c r="GD39" s="3">
        <f t="shared" si="9"/>
        <v>21</v>
      </c>
      <c r="GE39" s="3">
        <f t="shared" si="9"/>
        <v>3</v>
      </c>
      <c r="GF39" s="3">
        <f t="shared" si="9"/>
        <v>1</v>
      </c>
      <c r="GG39" s="3">
        <f t="shared" si="9"/>
        <v>24</v>
      </c>
      <c r="GH39" s="3">
        <f t="shared" si="9"/>
        <v>1</v>
      </c>
      <c r="GI39" s="3">
        <f t="shared" si="5"/>
        <v>0</v>
      </c>
      <c r="GJ39" s="3">
        <f>SUM(GJ14:GJ38)</f>
        <v>19</v>
      </c>
      <c r="GK39" s="3">
        <f>SUM(GK14:GK38)</f>
        <v>5</v>
      </c>
      <c r="GL39" s="3">
        <f>SUM(GL14:GL38)</f>
        <v>1</v>
      </c>
      <c r="GM39" s="3">
        <f>SUM(GM14:GM38)</f>
        <v>25</v>
      </c>
      <c r="GN39" s="3">
        <f t="shared" ref="GN39:IY39" si="10">SUM(GN36:GN38)</f>
        <v>0</v>
      </c>
      <c r="GO39" s="3">
        <f t="shared" si="10"/>
        <v>0</v>
      </c>
      <c r="GP39" s="3">
        <f>SUM(GP14:GP38)</f>
        <v>25</v>
      </c>
      <c r="GQ39" s="3">
        <f t="shared" si="10"/>
        <v>0</v>
      </c>
      <c r="GR39" s="3">
        <f t="shared" si="10"/>
        <v>0</v>
      </c>
      <c r="GS39" s="3">
        <f>SUM(GS14:GS38)</f>
        <v>24</v>
      </c>
      <c r="GT39" s="3">
        <f>SUM(GT14:GT38)</f>
        <v>1</v>
      </c>
      <c r="GU39" s="3">
        <f t="shared" si="10"/>
        <v>0</v>
      </c>
      <c r="GV39" s="3">
        <f>SUM(GV14:GV38)</f>
        <v>25</v>
      </c>
      <c r="GW39" s="3">
        <f t="shared" si="10"/>
        <v>0</v>
      </c>
      <c r="GX39" s="3">
        <f t="shared" si="10"/>
        <v>0</v>
      </c>
      <c r="GY39" s="3">
        <f>SUM(GY14:GY38)</f>
        <v>22</v>
      </c>
      <c r="GZ39" s="3">
        <f>SUM(GZ14:GZ38)</f>
        <v>2</v>
      </c>
      <c r="HA39" s="3">
        <f>SUM(HA14:HA38)</f>
        <v>1</v>
      </c>
      <c r="HB39" s="3">
        <f>SUM(HB14:HB38)</f>
        <v>25</v>
      </c>
      <c r="HC39" s="3">
        <f t="shared" si="10"/>
        <v>0</v>
      </c>
      <c r="HD39" s="3">
        <f t="shared" si="10"/>
        <v>0</v>
      </c>
      <c r="HE39" s="3">
        <f>SUM(HE14:HE38)</f>
        <v>24</v>
      </c>
      <c r="HF39" s="3">
        <f>SUM(HF14:HF38)</f>
        <v>1</v>
      </c>
      <c r="HG39" s="3">
        <f t="shared" si="10"/>
        <v>0</v>
      </c>
      <c r="HH39" s="3">
        <f>SUM(HH14:HH38)</f>
        <v>24</v>
      </c>
      <c r="HI39" s="3">
        <f t="shared" si="10"/>
        <v>0</v>
      </c>
      <c r="HJ39" s="3">
        <f>SUM(HJ14:HJ38)</f>
        <v>1</v>
      </c>
      <c r="HK39" s="3">
        <f>SUM(HK14:HK38)</f>
        <v>25</v>
      </c>
      <c r="HL39" s="3">
        <f t="shared" si="10"/>
        <v>0</v>
      </c>
      <c r="HM39" s="3">
        <f t="shared" si="10"/>
        <v>0</v>
      </c>
      <c r="HN39" s="3">
        <f>SUM(HN14:HN38)</f>
        <v>3</v>
      </c>
      <c r="HO39" s="3">
        <f>SUM(HO14:HO38)</f>
        <v>22</v>
      </c>
      <c r="HP39" s="3">
        <f t="shared" si="10"/>
        <v>0</v>
      </c>
      <c r="HQ39" s="3">
        <f>SUM(HQ14:HQ38)</f>
        <v>25</v>
      </c>
      <c r="HR39" s="3">
        <f t="shared" si="10"/>
        <v>0</v>
      </c>
      <c r="HS39" s="3">
        <f t="shared" si="10"/>
        <v>0</v>
      </c>
      <c r="HT39" s="3">
        <f>SUM(HT14:HT38)</f>
        <v>25</v>
      </c>
      <c r="HU39" s="3">
        <f t="shared" si="10"/>
        <v>0</v>
      </c>
      <c r="HV39" s="3">
        <f t="shared" si="10"/>
        <v>0</v>
      </c>
      <c r="HW39" s="3">
        <f>SUM(HW14:HW38)</f>
        <v>25</v>
      </c>
      <c r="HX39" s="3">
        <f t="shared" si="10"/>
        <v>0</v>
      </c>
      <c r="HY39" s="3">
        <f t="shared" si="10"/>
        <v>0</v>
      </c>
      <c r="HZ39" s="3">
        <f>SUM(HZ14:HZ38)</f>
        <v>3</v>
      </c>
      <c r="IA39" s="3">
        <f>SUM(IA14:IA38)</f>
        <v>22</v>
      </c>
      <c r="IB39" s="3">
        <f t="shared" si="10"/>
        <v>0</v>
      </c>
      <c r="IC39" s="3">
        <f>SUM(IC14:IC38)</f>
        <v>25</v>
      </c>
      <c r="ID39" s="3">
        <f t="shared" si="10"/>
        <v>0</v>
      </c>
      <c r="IE39" s="3">
        <f t="shared" si="10"/>
        <v>0</v>
      </c>
      <c r="IF39" s="3">
        <f t="shared" si="10"/>
        <v>0</v>
      </c>
      <c r="IG39" s="3">
        <f>SUM(IG14:IG38)</f>
        <v>25</v>
      </c>
      <c r="IH39" s="3">
        <f t="shared" si="10"/>
        <v>0</v>
      </c>
      <c r="II39" s="3">
        <f t="shared" si="10"/>
        <v>0</v>
      </c>
      <c r="IJ39" s="3">
        <f>SUM(IJ14:IJ38)</f>
        <v>25</v>
      </c>
      <c r="IK39" s="3">
        <f t="shared" si="10"/>
        <v>0</v>
      </c>
      <c r="IL39" s="3">
        <f t="shared" si="10"/>
        <v>0</v>
      </c>
      <c r="IM39" s="3">
        <f>SUM(IM14:IM38)</f>
        <v>25</v>
      </c>
      <c r="IN39" s="3">
        <f t="shared" si="10"/>
        <v>0</v>
      </c>
      <c r="IO39" s="3">
        <f>SUM(IO14:IO38)</f>
        <v>25</v>
      </c>
      <c r="IP39" s="3">
        <f t="shared" si="10"/>
        <v>0</v>
      </c>
      <c r="IQ39" s="3">
        <f t="shared" si="10"/>
        <v>0</v>
      </c>
      <c r="IR39" s="3">
        <f>SUM(IR14:IR38)</f>
        <v>25</v>
      </c>
      <c r="IS39" s="3">
        <f t="shared" si="10"/>
        <v>0</v>
      </c>
      <c r="IT39" s="3">
        <f t="shared" si="10"/>
        <v>0</v>
      </c>
      <c r="IU39" s="3">
        <f>SUM(IU14:IU38)</f>
        <v>24</v>
      </c>
      <c r="IV39" s="3">
        <f>SUM(IV14:IV38)</f>
        <v>1</v>
      </c>
      <c r="IW39" s="3">
        <f t="shared" si="10"/>
        <v>0</v>
      </c>
      <c r="IX39" s="3">
        <f>SUM(IX14:IX38)</f>
        <v>25</v>
      </c>
      <c r="IY39" s="3">
        <f t="shared" si="10"/>
        <v>0</v>
      </c>
      <c r="IZ39" s="3">
        <f t="shared" ref="IZ39:LK39" si="11">SUM(IZ36:IZ38)</f>
        <v>0</v>
      </c>
      <c r="JA39" s="3">
        <f>SUM(JA14:JA38)</f>
        <v>24</v>
      </c>
      <c r="JB39" s="3">
        <f>SUM(JB14:JB38)</f>
        <v>1</v>
      </c>
      <c r="JC39" s="3">
        <f t="shared" si="11"/>
        <v>0</v>
      </c>
      <c r="JD39" s="3">
        <f>SUM(JD14:JD38)</f>
        <v>25</v>
      </c>
      <c r="JE39" s="3">
        <f t="shared" si="11"/>
        <v>0</v>
      </c>
      <c r="JF39" s="3">
        <f t="shared" si="11"/>
        <v>0</v>
      </c>
      <c r="JG39" s="3">
        <f>SUM(JG14:JG38)</f>
        <v>24</v>
      </c>
      <c r="JH39" s="3">
        <f>SUM(JH14:JH38)</f>
        <v>1</v>
      </c>
      <c r="JI39" s="3">
        <f t="shared" si="11"/>
        <v>0</v>
      </c>
      <c r="JJ39" s="3">
        <f>SUM(JJ14:JJ38)</f>
        <v>25</v>
      </c>
      <c r="JK39" s="3">
        <f t="shared" si="11"/>
        <v>0</v>
      </c>
      <c r="JL39" s="3">
        <f t="shared" si="11"/>
        <v>0</v>
      </c>
      <c r="JM39" s="3">
        <f>SUM(JM14:JM38)</f>
        <v>25</v>
      </c>
      <c r="JN39" s="3">
        <f t="shared" si="11"/>
        <v>0</v>
      </c>
      <c r="JO39" s="3">
        <f t="shared" si="11"/>
        <v>0</v>
      </c>
      <c r="JP39" s="3">
        <f>SUM(JP14:JP38)</f>
        <v>25</v>
      </c>
      <c r="JQ39" s="3">
        <f t="shared" si="11"/>
        <v>0</v>
      </c>
      <c r="JR39" s="3">
        <f t="shared" si="11"/>
        <v>0</v>
      </c>
      <c r="JS39" s="3">
        <f>SUM(JS14:JS38)</f>
        <v>25</v>
      </c>
      <c r="JT39" s="3">
        <f t="shared" si="11"/>
        <v>0</v>
      </c>
      <c r="JU39" s="3">
        <f t="shared" si="11"/>
        <v>0</v>
      </c>
      <c r="JV39" s="3">
        <f>SUM(JV14:JV38)</f>
        <v>23</v>
      </c>
      <c r="JW39" s="3">
        <f>SUM(JW14:JW38)</f>
        <v>2</v>
      </c>
      <c r="JX39" s="3">
        <f t="shared" si="11"/>
        <v>0</v>
      </c>
      <c r="JY39" s="3">
        <f>SUM(JY14:JY38)</f>
        <v>24</v>
      </c>
      <c r="JZ39" s="3">
        <f>SUM(JZ14:JZ38)</f>
        <v>1</v>
      </c>
      <c r="KA39" s="3">
        <f t="shared" si="11"/>
        <v>0</v>
      </c>
      <c r="KB39" s="3">
        <f>SUM(KB14:KB38)</f>
        <v>23</v>
      </c>
      <c r="KC39" s="3">
        <f>SUM(KC14:KC38)</f>
        <v>2</v>
      </c>
      <c r="KD39" s="3">
        <f t="shared" si="11"/>
        <v>0</v>
      </c>
      <c r="KE39" s="3">
        <f>SUM(KE14:KE38)</f>
        <v>24</v>
      </c>
      <c r="KF39" s="3">
        <f>SUM(KF14:KF38)</f>
        <v>1</v>
      </c>
      <c r="KG39" s="3">
        <f t="shared" si="11"/>
        <v>0</v>
      </c>
      <c r="KH39" s="3">
        <f>SUM(KH14:KH38)</f>
        <v>25</v>
      </c>
      <c r="KI39" s="3">
        <f t="shared" si="11"/>
        <v>0</v>
      </c>
      <c r="KJ39" s="3">
        <f t="shared" si="11"/>
        <v>0</v>
      </c>
      <c r="KK39" s="3">
        <f>SUM(KK14:KK38)</f>
        <v>25</v>
      </c>
      <c r="KL39" s="3">
        <f t="shared" si="11"/>
        <v>0</v>
      </c>
      <c r="KM39" s="3">
        <f t="shared" si="11"/>
        <v>0</v>
      </c>
      <c r="KN39" s="3">
        <f>SUM(KN14:KN38)</f>
        <v>25</v>
      </c>
      <c r="KO39" s="3">
        <f t="shared" si="11"/>
        <v>0</v>
      </c>
      <c r="KP39" s="3">
        <f t="shared" si="11"/>
        <v>0</v>
      </c>
      <c r="KQ39" s="3">
        <f>SUM(KQ14:KQ38)</f>
        <v>25</v>
      </c>
      <c r="KR39" s="3">
        <f t="shared" si="11"/>
        <v>0</v>
      </c>
      <c r="KS39" s="3">
        <f t="shared" si="11"/>
        <v>0</v>
      </c>
      <c r="KT39" s="3">
        <f>SUM(KT14:KT38)</f>
        <v>25</v>
      </c>
      <c r="KU39" s="3">
        <f t="shared" si="11"/>
        <v>0</v>
      </c>
      <c r="KV39" s="3">
        <f t="shared" si="11"/>
        <v>0</v>
      </c>
      <c r="KW39" s="3">
        <f>SUM(KW14:KW38)</f>
        <v>25</v>
      </c>
      <c r="KX39" s="3">
        <f t="shared" si="11"/>
        <v>0</v>
      </c>
      <c r="KY39" s="3">
        <f t="shared" si="11"/>
        <v>0</v>
      </c>
      <c r="KZ39" s="3">
        <f>SUM(KZ14:KZ38)</f>
        <v>25</v>
      </c>
      <c r="LA39" s="3">
        <f t="shared" si="11"/>
        <v>0</v>
      </c>
      <c r="LB39" s="3">
        <f t="shared" si="11"/>
        <v>0</v>
      </c>
      <c r="LC39" s="3">
        <f>SUM(LC14:LC38)</f>
        <v>25</v>
      </c>
      <c r="LD39" s="3">
        <f t="shared" si="11"/>
        <v>0</v>
      </c>
      <c r="LE39" s="3">
        <f t="shared" si="11"/>
        <v>0</v>
      </c>
      <c r="LF39" s="3">
        <f>SUM(LF14:LF38)</f>
        <v>25</v>
      </c>
      <c r="LG39" s="3">
        <f t="shared" si="11"/>
        <v>0</v>
      </c>
      <c r="LH39" s="3">
        <f t="shared" si="11"/>
        <v>0</v>
      </c>
      <c r="LI39" s="3">
        <f>SUM(LI14:LI38)</f>
        <v>25</v>
      </c>
      <c r="LJ39" s="3">
        <f t="shared" si="11"/>
        <v>0</v>
      </c>
      <c r="LK39" s="3">
        <f t="shared" si="11"/>
        <v>0</v>
      </c>
      <c r="LL39" s="3">
        <f>SUM(LL14:LL38)</f>
        <v>25</v>
      </c>
      <c r="LM39" s="3">
        <f t="shared" ref="LM39:NW39" si="12">SUM(LM36:LM38)</f>
        <v>0</v>
      </c>
      <c r="LN39" s="3">
        <f t="shared" si="12"/>
        <v>0</v>
      </c>
      <c r="LO39" s="3">
        <f>SUM(LO14:LO38)</f>
        <v>25</v>
      </c>
      <c r="LP39" s="3">
        <f t="shared" si="12"/>
        <v>0</v>
      </c>
      <c r="LQ39" s="3">
        <f t="shared" si="12"/>
        <v>0</v>
      </c>
      <c r="LR39" s="3">
        <f>SUM(LR14:LR38)</f>
        <v>25</v>
      </c>
      <c r="LS39" s="3">
        <f t="shared" si="12"/>
        <v>0</v>
      </c>
      <c r="LT39" s="3">
        <f t="shared" si="12"/>
        <v>0</v>
      </c>
      <c r="LU39" s="3">
        <f>SUM(LU14:LU38)</f>
        <v>25</v>
      </c>
      <c r="LV39" s="3">
        <f t="shared" si="12"/>
        <v>0</v>
      </c>
      <c r="LW39" s="3">
        <f t="shared" si="12"/>
        <v>0</v>
      </c>
      <c r="LX39" s="3">
        <f>SUM(LX14:LX38)</f>
        <v>25</v>
      </c>
      <c r="LY39" s="3">
        <f t="shared" si="12"/>
        <v>0</v>
      </c>
      <c r="LZ39" s="3">
        <f t="shared" si="12"/>
        <v>0</v>
      </c>
      <c r="MA39" s="3">
        <f>SUM(MA14:MA38)</f>
        <v>25</v>
      </c>
      <c r="MB39" s="3">
        <f t="shared" si="12"/>
        <v>0</v>
      </c>
      <c r="MC39" s="3">
        <f t="shared" si="12"/>
        <v>0</v>
      </c>
      <c r="MD39" s="3">
        <f>SUM(MD14:MD38)</f>
        <v>25</v>
      </c>
      <c r="ME39" s="3">
        <f t="shared" si="12"/>
        <v>0</v>
      </c>
      <c r="MF39" s="3">
        <f t="shared" si="12"/>
        <v>0</v>
      </c>
      <c r="MG39" s="3">
        <f>SUM(MG14:MG38)</f>
        <v>25</v>
      </c>
      <c r="MH39" s="3">
        <f t="shared" si="12"/>
        <v>0</v>
      </c>
      <c r="MI39" s="3">
        <f t="shared" si="12"/>
        <v>0</v>
      </c>
      <c r="MJ39" s="3">
        <f>SUM(MJ14:MJ38)</f>
        <v>25</v>
      </c>
      <c r="MK39" s="3">
        <f t="shared" si="12"/>
        <v>0</v>
      </c>
      <c r="ML39" s="3">
        <f t="shared" si="12"/>
        <v>0</v>
      </c>
      <c r="MM39" s="3">
        <f>SUM(MM14:MM38)</f>
        <v>25</v>
      </c>
      <c r="MN39" s="3">
        <f t="shared" si="12"/>
        <v>0</v>
      </c>
      <c r="MO39" s="3">
        <f t="shared" si="12"/>
        <v>0</v>
      </c>
      <c r="MP39" s="3">
        <f>SUM(MP14:MP38)</f>
        <v>25</v>
      </c>
      <c r="MQ39" s="3">
        <f t="shared" si="12"/>
        <v>0</v>
      </c>
      <c r="MR39" s="3">
        <f t="shared" si="12"/>
        <v>0</v>
      </c>
      <c r="MS39" s="3">
        <f>SUM(MS14:MS38)</f>
        <v>25</v>
      </c>
      <c r="MT39" s="3">
        <f t="shared" si="12"/>
        <v>0</v>
      </c>
      <c r="MU39" s="3">
        <f t="shared" si="12"/>
        <v>0</v>
      </c>
      <c r="MV39" s="3">
        <f>SUM(MV14:MV38)</f>
        <v>25</v>
      </c>
      <c r="MW39" s="3">
        <f t="shared" si="12"/>
        <v>0</v>
      </c>
      <c r="MX39" s="3">
        <f t="shared" si="12"/>
        <v>0</v>
      </c>
      <c r="MY39" s="3">
        <f>SUM(MY14:MY38)</f>
        <v>25</v>
      </c>
      <c r="MZ39" s="3">
        <f t="shared" si="12"/>
        <v>0</v>
      </c>
      <c r="NA39" s="3">
        <f t="shared" si="12"/>
        <v>0</v>
      </c>
      <c r="NB39" s="3">
        <f>SUM(NB14:NB38)</f>
        <v>25</v>
      </c>
      <c r="NC39" s="3">
        <f t="shared" si="12"/>
        <v>0</v>
      </c>
      <c r="ND39" s="3">
        <f t="shared" si="12"/>
        <v>0</v>
      </c>
      <c r="NE39" s="3">
        <f>SUM(NE14:NE38)</f>
        <v>25</v>
      </c>
      <c r="NF39" s="3">
        <f t="shared" si="12"/>
        <v>0</v>
      </c>
      <c r="NG39" s="3">
        <f t="shared" si="12"/>
        <v>0</v>
      </c>
      <c r="NH39" s="3">
        <f>SUM(NH14:NH38)</f>
        <v>25</v>
      </c>
      <c r="NI39" s="3">
        <f t="shared" si="12"/>
        <v>0</v>
      </c>
      <c r="NJ39" s="3">
        <f t="shared" si="12"/>
        <v>0</v>
      </c>
      <c r="NK39" s="3">
        <f>SUM(NK14:NK38)</f>
        <v>25</v>
      </c>
      <c r="NL39" s="3">
        <f t="shared" si="12"/>
        <v>0</v>
      </c>
      <c r="NM39" s="3">
        <f t="shared" si="12"/>
        <v>0</v>
      </c>
      <c r="NN39" s="3">
        <f>SUM(NN14:NN38)</f>
        <v>25</v>
      </c>
      <c r="NO39" s="3">
        <f t="shared" si="12"/>
        <v>0</v>
      </c>
      <c r="NP39" s="3">
        <f t="shared" si="12"/>
        <v>0</v>
      </c>
      <c r="NQ39" s="3">
        <f>SUM(NQ14:NQ38)</f>
        <v>25</v>
      </c>
      <c r="NR39" s="3">
        <f t="shared" si="12"/>
        <v>0</v>
      </c>
      <c r="NS39" s="3">
        <f t="shared" si="12"/>
        <v>0</v>
      </c>
      <c r="NT39" s="3">
        <f>SUM(NT14:NT38)</f>
        <v>25</v>
      </c>
      <c r="NU39" s="3">
        <f t="shared" si="12"/>
        <v>0</v>
      </c>
      <c r="NV39" s="3">
        <f t="shared" si="12"/>
        <v>0</v>
      </c>
      <c r="NW39" s="3">
        <f t="shared" si="12"/>
        <v>0</v>
      </c>
      <c r="NX39" s="3">
        <f>SUM(NX14:NX38)</f>
        <v>25</v>
      </c>
      <c r="NY39" s="3">
        <f t="shared" ref="NY39:PU39" si="13">SUM(NY36:NY38)</f>
        <v>0</v>
      </c>
      <c r="NZ39" s="3">
        <f>SUM(NZ14:NZ38)</f>
        <v>25</v>
      </c>
      <c r="OA39" s="3">
        <f t="shared" si="13"/>
        <v>0</v>
      </c>
      <c r="OB39" s="3">
        <f t="shared" si="13"/>
        <v>0</v>
      </c>
      <c r="OC39" s="3">
        <f>SUM(OC14:OC38)</f>
        <v>25</v>
      </c>
      <c r="OD39" s="3">
        <f t="shared" si="13"/>
        <v>0</v>
      </c>
      <c r="OE39" s="3">
        <f t="shared" si="13"/>
        <v>0</v>
      </c>
      <c r="OF39" s="3">
        <f>SUM(OF14:OF38)</f>
        <v>25</v>
      </c>
      <c r="OG39" s="3">
        <f t="shared" si="13"/>
        <v>0</v>
      </c>
      <c r="OH39" s="3">
        <f t="shared" si="13"/>
        <v>0</v>
      </c>
      <c r="OI39" s="3">
        <f>SUM(OI14:OI38)</f>
        <v>25</v>
      </c>
      <c r="OJ39" s="3">
        <f t="shared" si="13"/>
        <v>0</v>
      </c>
      <c r="OK39" s="3">
        <f t="shared" si="13"/>
        <v>0</v>
      </c>
      <c r="OL39" s="3">
        <f>SUM(OL14:OL38)</f>
        <v>25</v>
      </c>
      <c r="OM39" s="3">
        <f t="shared" si="13"/>
        <v>0</v>
      </c>
      <c r="ON39" s="3">
        <f t="shared" si="13"/>
        <v>0</v>
      </c>
      <c r="OO39" s="3">
        <f>SUM(OO14:OO38)</f>
        <v>25</v>
      </c>
      <c r="OP39" s="3">
        <f t="shared" si="13"/>
        <v>0</v>
      </c>
      <c r="OQ39" s="3">
        <f t="shared" si="13"/>
        <v>0</v>
      </c>
      <c r="OR39" s="3">
        <f>SUM(OR14:OR38)</f>
        <v>25</v>
      </c>
      <c r="OS39" s="3">
        <f t="shared" si="13"/>
        <v>0</v>
      </c>
      <c r="OT39" s="3">
        <f t="shared" si="13"/>
        <v>0</v>
      </c>
      <c r="OU39" s="3">
        <f>SUM(OU14:OU38)</f>
        <v>25</v>
      </c>
      <c r="OV39" s="3">
        <f t="shared" si="13"/>
        <v>0</v>
      </c>
      <c r="OW39" s="3">
        <f t="shared" si="13"/>
        <v>0</v>
      </c>
      <c r="OX39" s="3">
        <f>SUM(OX14:OX38)</f>
        <v>25</v>
      </c>
      <c r="OY39" s="3">
        <f t="shared" si="13"/>
        <v>0</v>
      </c>
      <c r="OZ39" s="3">
        <f t="shared" si="13"/>
        <v>0</v>
      </c>
      <c r="PA39" s="3">
        <f>SUM(PA14:PA38)</f>
        <v>25</v>
      </c>
      <c r="PB39" s="3">
        <f t="shared" si="13"/>
        <v>0</v>
      </c>
      <c r="PC39" s="3">
        <f t="shared" si="13"/>
        <v>0</v>
      </c>
      <c r="PD39" s="3">
        <f>SUM(PD14:PD38)</f>
        <v>25</v>
      </c>
      <c r="PE39" s="3">
        <f t="shared" si="13"/>
        <v>0</v>
      </c>
      <c r="PF39" s="3">
        <f t="shared" si="13"/>
        <v>0</v>
      </c>
      <c r="PG39" s="3">
        <f>SUM(PG14:PG38)</f>
        <v>25</v>
      </c>
      <c r="PH39" s="3">
        <f t="shared" si="13"/>
        <v>0</v>
      </c>
      <c r="PI39" s="3">
        <f t="shared" si="13"/>
        <v>0</v>
      </c>
      <c r="PJ39" s="3">
        <f>SUM(PJ14:PJ38)</f>
        <v>25</v>
      </c>
      <c r="PK39" s="3">
        <f t="shared" si="13"/>
        <v>0</v>
      </c>
      <c r="PL39" s="3">
        <f t="shared" si="13"/>
        <v>0</v>
      </c>
      <c r="PM39" s="3">
        <f>SUM(PM14:PM38)</f>
        <v>25</v>
      </c>
      <c r="PN39" s="3">
        <f t="shared" si="13"/>
        <v>0</v>
      </c>
      <c r="PO39" s="3">
        <f t="shared" si="13"/>
        <v>0</v>
      </c>
      <c r="PP39" s="3">
        <f>SUM(PP14:PP38)</f>
        <v>25</v>
      </c>
      <c r="PQ39" s="3">
        <f t="shared" si="13"/>
        <v>0</v>
      </c>
      <c r="PR39" s="3">
        <f t="shared" si="13"/>
        <v>0</v>
      </c>
      <c r="PS39" s="3">
        <f>SUM(PS14:PS38)</f>
        <v>25</v>
      </c>
      <c r="PT39" s="3">
        <f t="shared" si="13"/>
        <v>0</v>
      </c>
      <c r="PU39" s="3">
        <f t="shared" si="13"/>
        <v>0</v>
      </c>
      <c r="PV39" s="3">
        <f t="shared" ref="PV39:QR39" si="14">SUM(PV14:PV38)</f>
        <v>15</v>
      </c>
      <c r="PW39" s="3">
        <f t="shared" si="14"/>
        <v>9</v>
      </c>
      <c r="PX39" s="3">
        <f t="shared" si="14"/>
        <v>1</v>
      </c>
      <c r="PY39" s="3">
        <f t="shared" si="14"/>
        <v>10</v>
      </c>
      <c r="PZ39" s="3">
        <f t="shared" si="14"/>
        <v>15</v>
      </c>
      <c r="QA39" s="3">
        <f t="shared" si="14"/>
        <v>0</v>
      </c>
      <c r="QB39" s="3">
        <f t="shared" si="14"/>
        <v>13</v>
      </c>
      <c r="QC39" s="3">
        <f t="shared" si="14"/>
        <v>11</v>
      </c>
      <c r="QD39" s="3">
        <f t="shared" si="14"/>
        <v>1</v>
      </c>
      <c r="QE39" s="3">
        <f t="shared" si="14"/>
        <v>11</v>
      </c>
      <c r="QF39" s="3">
        <f t="shared" si="14"/>
        <v>14</v>
      </c>
      <c r="QG39" s="3">
        <f t="shared" si="14"/>
        <v>0</v>
      </c>
      <c r="QH39" s="3">
        <f t="shared" si="14"/>
        <v>12</v>
      </c>
      <c r="QI39" s="3">
        <f t="shared" si="14"/>
        <v>13</v>
      </c>
      <c r="QJ39" s="3">
        <f t="shared" si="14"/>
        <v>0</v>
      </c>
      <c r="QK39" s="3">
        <f t="shared" si="14"/>
        <v>18</v>
      </c>
      <c r="QL39" s="3">
        <f t="shared" si="14"/>
        <v>6</v>
      </c>
      <c r="QM39" s="3">
        <f t="shared" si="14"/>
        <v>1</v>
      </c>
      <c r="QN39" s="3">
        <f t="shared" si="14"/>
        <v>6</v>
      </c>
      <c r="QO39" s="3">
        <f t="shared" si="14"/>
        <v>19</v>
      </c>
      <c r="QP39" s="3">
        <f t="shared" si="14"/>
        <v>0</v>
      </c>
      <c r="QQ39" s="3">
        <f t="shared" si="14"/>
        <v>7</v>
      </c>
      <c r="QR39" s="3">
        <f t="shared" si="14"/>
        <v>18</v>
      </c>
      <c r="QS39" s="3">
        <f t="shared" ref="QS39:SU39" si="15">SUM(QS36:QS38)</f>
        <v>0</v>
      </c>
      <c r="QT39" s="3">
        <f>SUM(QT14:QT38)</f>
        <v>22</v>
      </c>
      <c r="QU39" s="3">
        <f>SUM(QU14:QU38)</f>
        <v>2</v>
      </c>
      <c r="QV39" s="3">
        <f>SUM(QV14:QV38)</f>
        <v>1</v>
      </c>
      <c r="QW39" s="3">
        <f>SUM(QW14:QW38)</f>
        <v>25</v>
      </c>
      <c r="QX39" s="3">
        <f t="shared" si="15"/>
        <v>0</v>
      </c>
      <c r="QY39" s="3">
        <f t="shared" si="15"/>
        <v>0</v>
      </c>
      <c r="QZ39" s="3">
        <f t="shared" ref="QZ39:RJ39" si="16">SUM(QZ14:QZ38)</f>
        <v>19</v>
      </c>
      <c r="RA39" s="3">
        <f t="shared" si="16"/>
        <v>4</v>
      </c>
      <c r="RB39" s="3">
        <f t="shared" si="16"/>
        <v>1</v>
      </c>
      <c r="RC39" s="3">
        <f t="shared" si="16"/>
        <v>13</v>
      </c>
      <c r="RD39" s="3">
        <f t="shared" si="16"/>
        <v>12</v>
      </c>
      <c r="RE39" s="3">
        <f t="shared" si="16"/>
        <v>0</v>
      </c>
      <c r="RF39" s="3">
        <f t="shared" si="16"/>
        <v>12</v>
      </c>
      <c r="RG39" s="3">
        <f t="shared" si="16"/>
        <v>11</v>
      </c>
      <c r="RH39" s="3">
        <f t="shared" si="16"/>
        <v>1</v>
      </c>
      <c r="RI39" s="3">
        <f t="shared" si="16"/>
        <v>24</v>
      </c>
      <c r="RJ39" s="3">
        <f t="shared" si="16"/>
        <v>1</v>
      </c>
      <c r="RK39" s="3">
        <f t="shared" si="15"/>
        <v>0</v>
      </c>
      <c r="RL39" s="3">
        <f>SUM(RL14:RL38)</f>
        <v>24</v>
      </c>
      <c r="RM39" s="3">
        <f>SUM(RM14:RM38)</f>
        <v>1</v>
      </c>
      <c r="RN39" s="3">
        <f t="shared" si="15"/>
        <v>0</v>
      </c>
      <c r="RO39" s="3">
        <f>SUM(RO14:RO38)</f>
        <v>24</v>
      </c>
      <c r="RP39" s="3">
        <f>SUM(RP14:RP38)</f>
        <v>1</v>
      </c>
      <c r="RQ39" s="3">
        <f t="shared" si="15"/>
        <v>0</v>
      </c>
      <c r="RR39" s="3">
        <f>SUM(RR14:RR38)</f>
        <v>25</v>
      </c>
      <c r="RS39" s="3">
        <f t="shared" si="15"/>
        <v>0</v>
      </c>
      <c r="RT39" s="3">
        <f t="shared" si="15"/>
        <v>0</v>
      </c>
      <c r="RU39" s="3">
        <f>SUM(RU14:RU38)</f>
        <v>25</v>
      </c>
      <c r="RV39" s="3">
        <f t="shared" si="15"/>
        <v>0</v>
      </c>
      <c r="RW39" s="3">
        <f t="shared" si="15"/>
        <v>0</v>
      </c>
      <c r="RX39" s="3">
        <f>SUM(RX14:RX38)</f>
        <v>25</v>
      </c>
      <c r="RY39" s="3">
        <f t="shared" si="15"/>
        <v>0</v>
      </c>
      <c r="RZ39" s="3">
        <f t="shared" si="15"/>
        <v>0</v>
      </c>
      <c r="SA39" s="3">
        <f>SUM(SA14:SA38)</f>
        <v>25</v>
      </c>
      <c r="SB39" s="3">
        <f t="shared" si="15"/>
        <v>0</v>
      </c>
      <c r="SC39" s="3">
        <f t="shared" si="15"/>
        <v>0</v>
      </c>
      <c r="SD39" s="3">
        <f>SUM(SD14:SD38)</f>
        <v>25</v>
      </c>
      <c r="SE39" s="3">
        <f t="shared" si="15"/>
        <v>0</v>
      </c>
      <c r="SF39" s="3">
        <f t="shared" si="15"/>
        <v>0</v>
      </c>
      <c r="SG39" s="3">
        <f>SUM(SG14:SG38)</f>
        <v>25</v>
      </c>
      <c r="SH39" s="3">
        <f t="shared" si="15"/>
        <v>0</v>
      </c>
      <c r="SI39" s="3">
        <f t="shared" si="15"/>
        <v>0</v>
      </c>
      <c r="SJ39" s="3">
        <f>SUM(SJ14:SJ38)</f>
        <v>25</v>
      </c>
      <c r="SK39" s="3">
        <f t="shared" si="15"/>
        <v>0</v>
      </c>
      <c r="SL39" s="3">
        <f t="shared" si="15"/>
        <v>0</v>
      </c>
      <c r="SM39" s="3">
        <f>SUM(SM14:SM38)</f>
        <v>25</v>
      </c>
      <c r="SN39" s="3">
        <f t="shared" si="15"/>
        <v>0</v>
      </c>
      <c r="SO39" s="3">
        <f t="shared" si="15"/>
        <v>0</v>
      </c>
      <c r="SP39" s="3">
        <f>SUM(SP14:SP38)</f>
        <v>25</v>
      </c>
      <c r="SQ39" s="3">
        <f t="shared" si="15"/>
        <v>0</v>
      </c>
      <c r="SR39" s="3">
        <f t="shared" si="15"/>
        <v>0</v>
      </c>
      <c r="SS39" s="3">
        <f>SUM(SS14:SS38)</f>
        <v>25</v>
      </c>
      <c r="ST39" s="3">
        <f t="shared" si="15"/>
        <v>0</v>
      </c>
      <c r="SU39" s="3">
        <f t="shared" si="15"/>
        <v>0</v>
      </c>
      <c r="SV39" s="3">
        <f>SUM(SV14:SV38)</f>
        <v>25</v>
      </c>
      <c r="SW39" s="3">
        <f t="shared" ref="SW39:VF39" si="17">SUM(SW36:SW38)</f>
        <v>0</v>
      </c>
      <c r="SX39" s="3">
        <f t="shared" si="17"/>
        <v>0</v>
      </c>
      <c r="SY39" s="3">
        <f>SUM(SY14:SY38)</f>
        <v>25</v>
      </c>
      <c r="SZ39" s="3">
        <f t="shared" si="17"/>
        <v>0</v>
      </c>
      <c r="TA39" s="3">
        <f t="shared" si="17"/>
        <v>0</v>
      </c>
      <c r="TB39" s="3">
        <f>SUM(TB14:TB38)</f>
        <v>25</v>
      </c>
      <c r="TC39" s="3">
        <f t="shared" si="17"/>
        <v>0</v>
      </c>
      <c r="TD39" s="3">
        <f t="shared" si="17"/>
        <v>0</v>
      </c>
      <c r="TE39" s="3">
        <f>SUM(TE14:TE38)</f>
        <v>25</v>
      </c>
      <c r="TF39" s="3">
        <f t="shared" si="17"/>
        <v>0</v>
      </c>
      <c r="TG39" s="3">
        <f t="shared" si="17"/>
        <v>0</v>
      </c>
      <c r="TH39" s="3">
        <f>SUM(TH14:TH38)</f>
        <v>25</v>
      </c>
      <c r="TI39" s="3">
        <f t="shared" si="17"/>
        <v>0</v>
      </c>
      <c r="TJ39" s="3">
        <f t="shared" si="17"/>
        <v>0</v>
      </c>
      <c r="TK39" s="3">
        <f>SUM(TK14:TK38)</f>
        <v>25</v>
      </c>
      <c r="TL39" s="3">
        <f t="shared" si="17"/>
        <v>0</v>
      </c>
      <c r="TM39" s="3">
        <f t="shared" si="17"/>
        <v>0</v>
      </c>
      <c r="TN39" s="3">
        <f>SUM(TN14:TN38)</f>
        <v>25</v>
      </c>
      <c r="TO39" s="3">
        <f t="shared" si="17"/>
        <v>0</v>
      </c>
      <c r="TP39" s="3">
        <f t="shared" si="17"/>
        <v>0</v>
      </c>
      <c r="TQ39" s="3">
        <f>SUM(TQ14:TQ38)</f>
        <v>24</v>
      </c>
      <c r="TR39" s="3">
        <f>SUM(TR14:TR38)</f>
        <v>1</v>
      </c>
      <c r="TS39" s="3">
        <f t="shared" si="17"/>
        <v>0</v>
      </c>
      <c r="TT39" s="3">
        <f>SUM(TT14:TT38)</f>
        <v>25</v>
      </c>
      <c r="TU39" s="3">
        <f t="shared" si="17"/>
        <v>0</v>
      </c>
      <c r="TV39" s="3">
        <f t="shared" si="17"/>
        <v>0</v>
      </c>
      <c r="TW39" s="3">
        <f>SUM(TW14:TW38)</f>
        <v>25</v>
      </c>
      <c r="TX39" s="3">
        <f t="shared" si="17"/>
        <v>0</v>
      </c>
      <c r="TY39" s="3">
        <f t="shared" si="17"/>
        <v>0</v>
      </c>
      <c r="TZ39" s="3">
        <f>SUM(TZ14:TZ38)</f>
        <v>25</v>
      </c>
      <c r="UA39" s="3">
        <f t="shared" si="17"/>
        <v>0</v>
      </c>
      <c r="UB39" s="3">
        <f t="shared" si="17"/>
        <v>0</v>
      </c>
      <c r="UC39" s="3">
        <f>SUM(UC14:UC38)</f>
        <v>25</v>
      </c>
      <c r="UD39" s="3">
        <f t="shared" si="17"/>
        <v>0</v>
      </c>
      <c r="UE39" s="3">
        <f t="shared" si="17"/>
        <v>0</v>
      </c>
      <c r="UF39" s="3">
        <f>SUM(UF14:UF38)</f>
        <v>25</v>
      </c>
      <c r="UG39" s="3">
        <f t="shared" si="17"/>
        <v>0</v>
      </c>
      <c r="UH39" s="3">
        <f t="shared" si="17"/>
        <v>0</v>
      </c>
      <c r="UI39" s="3">
        <f>SUM(UI14:UI38)</f>
        <v>25</v>
      </c>
      <c r="UJ39" s="3">
        <f t="shared" si="17"/>
        <v>0</v>
      </c>
      <c r="UK39" s="3">
        <f t="shared" si="17"/>
        <v>0</v>
      </c>
      <c r="UL39" s="3">
        <f>SUM(UL14:UL38)</f>
        <v>25</v>
      </c>
      <c r="UM39" s="3">
        <f t="shared" si="17"/>
        <v>0</v>
      </c>
      <c r="UN39" s="3">
        <f t="shared" si="17"/>
        <v>0</v>
      </c>
      <c r="UO39" s="3">
        <f t="shared" si="17"/>
        <v>0</v>
      </c>
      <c r="UP39" s="3">
        <f>SUM(UP14:UP38)</f>
        <v>25</v>
      </c>
      <c r="UQ39" s="3">
        <f t="shared" si="17"/>
        <v>0</v>
      </c>
      <c r="UR39" s="3">
        <f>SUM(UR14:UR38)</f>
        <v>25</v>
      </c>
      <c r="US39" s="3">
        <f t="shared" si="17"/>
        <v>0</v>
      </c>
      <c r="UT39" s="3">
        <f t="shared" si="17"/>
        <v>0</v>
      </c>
      <c r="UU39" s="3">
        <f>SUM(UU14:UU38)</f>
        <v>25</v>
      </c>
      <c r="UV39" s="3">
        <f t="shared" si="17"/>
        <v>0</v>
      </c>
      <c r="UW39" s="3">
        <f t="shared" si="17"/>
        <v>0</v>
      </c>
      <c r="UX39" s="3">
        <f>SUM(UX14:UX38)</f>
        <v>25</v>
      </c>
      <c r="UY39" s="3">
        <f t="shared" si="17"/>
        <v>0</v>
      </c>
      <c r="UZ39" s="3">
        <f t="shared" si="17"/>
        <v>0</v>
      </c>
      <c r="VA39" s="3">
        <f>SUM(VA14:VA38)</f>
        <v>25</v>
      </c>
      <c r="VB39" s="3">
        <f t="shared" si="17"/>
        <v>0</v>
      </c>
      <c r="VC39" s="3">
        <f t="shared" si="17"/>
        <v>0</v>
      </c>
      <c r="VD39" s="3">
        <f>SUM(VD14:VD38)</f>
        <v>25</v>
      </c>
      <c r="VE39" s="3">
        <f t="shared" si="17"/>
        <v>0</v>
      </c>
      <c r="VF39" s="3">
        <f t="shared" si="17"/>
        <v>0</v>
      </c>
      <c r="VG39" s="3">
        <f>SUM(VG14:VG38)</f>
        <v>25</v>
      </c>
      <c r="VH39" s="3">
        <f t="shared" ref="VH39:XK39" si="18">SUM(VH36:VH38)</f>
        <v>0</v>
      </c>
      <c r="VI39" s="3">
        <f t="shared" si="18"/>
        <v>0</v>
      </c>
      <c r="VJ39" s="3">
        <f>SUM(VJ14:VJ38)</f>
        <v>25</v>
      </c>
      <c r="VK39" s="3">
        <f t="shared" si="18"/>
        <v>0</v>
      </c>
      <c r="VL39" s="3">
        <f t="shared" si="18"/>
        <v>0</v>
      </c>
      <c r="VM39" s="3">
        <f>SUM(VM14:VM38)</f>
        <v>25</v>
      </c>
      <c r="VN39" s="3">
        <f t="shared" si="18"/>
        <v>0</v>
      </c>
      <c r="VO39" s="3">
        <f t="shared" si="18"/>
        <v>0</v>
      </c>
      <c r="VP39" s="3">
        <f>SUM(VP14:VP38)</f>
        <v>25</v>
      </c>
      <c r="VQ39" s="3">
        <f t="shared" si="18"/>
        <v>0</v>
      </c>
      <c r="VR39" s="3">
        <f t="shared" si="18"/>
        <v>0</v>
      </c>
      <c r="VS39" s="3">
        <f>SUM(VS14:VS38)</f>
        <v>25</v>
      </c>
      <c r="VT39" s="3">
        <f t="shared" si="18"/>
        <v>0</v>
      </c>
      <c r="VU39" s="3">
        <f t="shared" si="18"/>
        <v>0</v>
      </c>
      <c r="VV39" s="3">
        <f>SUM(VV14:VV38)</f>
        <v>25</v>
      </c>
      <c r="VW39" s="3">
        <f t="shared" si="18"/>
        <v>0</v>
      </c>
      <c r="VX39" s="3">
        <f t="shared" si="18"/>
        <v>0</v>
      </c>
      <c r="VY39" s="3">
        <f>SUM(VY14:VY38)</f>
        <v>25</v>
      </c>
      <c r="VZ39" s="3">
        <f t="shared" si="18"/>
        <v>0</v>
      </c>
      <c r="WA39" s="3">
        <f t="shared" si="18"/>
        <v>0</v>
      </c>
      <c r="WB39" s="3">
        <f>SUM(WB14:WB38)</f>
        <v>25</v>
      </c>
      <c r="WC39" s="3">
        <f t="shared" si="18"/>
        <v>0</v>
      </c>
      <c r="WD39" s="3">
        <f t="shared" si="18"/>
        <v>0</v>
      </c>
      <c r="WE39" s="3">
        <f>SUM(WE14:WE38)</f>
        <v>25</v>
      </c>
      <c r="WF39" s="3">
        <f t="shared" si="18"/>
        <v>0</v>
      </c>
      <c r="WG39" s="3">
        <f t="shared" si="18"/>
        <v>0</v>
      </c>
      <c r="WH39" s="3">
        <f>SUM(WH14:WH38)</f>
        <v>25</v>
      </c>
      <c r="WI39" s="3">
        <f t="shared" si="18"/>
        <v>0</v>
      </c>
      <c r="WJ39" s="3">
        <f t="shared" si="18"/>
        <v>0</v>
      </c>
      <c r="WK39" s="3">
        <f>SUM(WK14:WK38)</f>
        <v>25</v>
      </c>
      <c r="WL39" s="3">
        <f t="shared" si="18"/>
        <v>0</v>
      </c>
      <c r="WM39" s="3">
        <f t="shared" si="18"/>
        <v>0</v>
      </c>
      <c r="WN39" s="3">
        <f>SUM(WN14:WN38)</f>
        <v>25</v>
      </c>
      <c r="WO39" s="3">
        <f t="shared" si="18"/>
        <v>0</v>
      </c>
      <c r="WP39" s="3">
        <f t="shared" si="18"/>
        <v>0</v>
      </c>
      <c r="WQ39" s="3">
        <f>SUM(WQ14:WQ38)</f>
        <v>25</v>
      </c>
      <c r="WR39" s="3">
        <f t="shared" si="18"/>
        <v>0</v>
      </c>
      <c r="WS39" s="3">
        <f t="shared" si="18"/>
        <v>0</v>
      </c>
      <c r="WT39" s="3">
        <f>SUM(WT14:WT38)</f>
        <v>25</v>
      </c>
      <c r="WU39" s="3">
        <f t="shared" si="18"/>
        <v>0</v>
      </c>
      <c r="WV39" s="3">
        <f t="shared" si="18"/>
        <v>0</v>
      </c>
      <c r="WW39" s="3">
        <f>SUM(WW14:WW38)</f>
        <v>25</v>
      </c>
      <c r="WX39" s="3">
        <f t="shared" si="18"/>
        <v>0</v>
      </c>
      <c r="WY39" s="3">
        <f t="shared" si="18"/>
        <v>0</v>
      </c>
      <c r="WZ39" s="3">
        <f>SUM(WZ14:WZ38)</f>
        <v>25</v>
      </c>
      <c r="XA39" s="3">
        <f t="shared" si="18"/>
        <v>0</v>
      </c>
      <c r="XB39" s="3">
        <f t="shared" si="18"/>
        <v>0</v>
      </c>
      <c r="XC39" s="3">
        <f>SUM(XC14:XC38)</f>
        <v>25</v>
      </c>
      <c r="XD39" s="3">
        <f t="shared" si="18"/>
        <v>0</v>
      </c>
      <c r="XE39" s="3">
        <f t="shared" si="18"/>
        <v>0</v>
      </c>
      <c r="XF39" s="3">
        <f>SUM(XF14:XF38)</f>
        <v>25</v>
      </c>
      <c r="XG39" s="3">
        <f t="shared" si="18"/>
        <v>0</v>
      </c>
      <c r="XH39" s="3">
        <f t="shared" si="18"/>
        <v>0</v>
      </c>
      <c r="XI39" s="3">
        <f>SUM(XI14:XI38)</f>
        <v>25</v>
      </c>
      <c r="XJ39" s="3">
        <f t="shared" si="18"/>
        <v>0</v>
      </c>
      <c r="XK39" s="3">
        <f t="shared" si="18"/>
        <v>0</v>
      </c>
    </row>
    <row r="40" spans="1:635" ht="44.45" customHeight="1" x14ac:dyDescent="0.25">
      <c r="A40" s="61" t="s">
        <v>3201</v>
      </c>
      <c r="B40" s="62"/>
      <c r="C40" s="11">
        <f>C39/25%</f>
        <v>96</v>
      </c>
      <c r="D40" s="11">
        <f t="shared" ref="D40:BO40" si="19">D39/25%</f>
        <v>4</v>
      </c>
      <c r="E40" s="11">
        <f t="shared" si="19"/>
        <v>0</v>
      </c>
      <c r="F40" s="11">
        <f t="shared" si="19"/>
        <v>96</v>
      </c>
      <c r="G40" s="11">
        <f t="shared" si="19"/>
        <v>4</v>
      </c>
      <c r="H40" s="11">
        <f t="shared" si="19"/>
        <v>0</v>
      </c>
      <c r="I40" s="11">
        <f t="shared" si="19"/>
        <v>56</v>
      </c>
      <c r="J40" s="11">
        <f t="shared" si="19"/>
        <v>36</v>
      </c>
      <c r="K40" s="11">
        <f t="shared" si="19"/>
        <v>8</v>
      </c>
      <c r="L40" s="11">
        <f t="shared" si="19"/>
        <v>96</v>
      </c>
      <c r="M40" s="11">
        <f t="shared" si="19"/>
        <v>4</v>
      </c>
      <c r="N40" s="11">
        <f t="shared" si="19"/>
        <v>0</v>
      </c>
      <c r="O40" s="11">
        <f t="shared" si="19"/>
        <v>92</v>
      </c>
      <c r="P40" s="11">
        <f t="shared" si="19"/>
        <v>8</v>
      </c>
      <c r="Q40" s="11">
        <f t="shared" si="19"/>
        <v>0</v>
      </c>
      <c r="R40" s="11">
        <f t="shared" si="19"/>
        <v>100</v>
      </c>
      <c r="S40" s="11">
        <f t="shared" si="19"/>
        <v>0</v>
      </c>
      <c r="T40" s="11">
        <f t="shared" si="19"/>
        <v>0</v>
      </c>
      <c r="U40" s="11">
        <f t="shared" si="19"/>
        <v>88</v>
      </c>
      <c r="V40" s="11">
        <f t="shared" si="19"/>
        <v>12</v>
      </c>
      <c r="W40" s="11">
        <f t="shared" si="19"/>
        <v>0</v>
      </c>
      <c r="X40" s="11">
        <f t="shared" si="19"/>
        <v>88</v>
      </c>
      <c r="Y40" s="11">
        <f t="shared" si="19"/>
        <v>12</v>
      </c>
      <c r="Z40" s="11">
        <f t="shared" si="19"/>
        <v>0</v>
      </c>
      <c r="AA40" s="11">
        <f t="shared" si="19"/>
        <v>84</v>
      </c>
      <c r="AB40" s="11">
        <f t="shared" si="19"/>
        <v>12</v>
      </c>
      <c r="AC40" s="11">
        <f t="shared" si="19"/>
        <v>0</v>
      </c>
      <c r="AD40" s="11">
        <f t="shared" si="19"/>
        <v>100</v>
      </c>
      <c r="AE40" s="11">
        <f t="shared" si="19"/>
        <v>0</v>
      </c>
      <c r="AF40" s="11">
        <f t="shared" si="19"/>
        <v>0</v>
      </c>
      <c r="AG40" s="11">
        <f t="shared" si="19"/>
        <v>60</v>
      </c>
      <c r="AH40" s="11">
        <f t="shared" si="19"/>
        <v>40</v>
      </c>
      <c r="AI40" s="11">
        <f t="shared" si="19"/>
        <v>0</v>
      </c>
      <c r="AJ40" s="11">
        <f t="shared" si="19"/>
        <v>92</v>
      </c>
      <c r="AK40" s="11">
        <f t="shared" si="19"/>
        <v>8</v>
      </c>
      <c r="AL40" s="11">
        <f t="shared" si="19"/>
        <v>0</v>
      </c>
      <c r="AM40" s="11">
        <f t="shared" si="19"/>
        <v>96</v>
      </c>
      <c r="AN40" s="11">
        <f t="shared" si="19"/>
        <v>4</v>
      </c>
      <c r="AO40" s="11">
        <f t="shared" si="19"/>
        <v>0</v>
      </c>
      <c r="AP40" s="11">
        <f t="shared" si="19"/>
        <v>100</v>
      </c>
      <c r="AQ40" s="11">
        <f t="shared" si="19"/>
        <v>0</v>
      </c>
      <c r="AR40" s="11">
        <f t="shared" si="19"/>
        <v>0</v>
      </c>
      <c r="AS40" s="11">
        <f t="shared" si="19"/>
        <v>92</v>
      </c>
      <c r="AT40" s="11">
        <f t="shared" si="19"/>
        <v>8</v>
      </c>
      <c r="AU40" s="11">
        <f t="shared" si="19"/>
        <v>0</v>
      </c>
      <c r="AV40" s="11">
        <f t="shared" si="19"/>
        <v>100</v>
      </c>
      <c r="AW40" s="11">
        <f t="shared" si="19"/>
        <v>0</v>
      </c>
      <c r="AX40" s="11">
        <f t="shared" si="19"/>
        <v>0</v>
      </c>
      <c r="AY40" s="11">
        <f t="shared" si="19"/>
        <v>100</v>
      </c>
      <c r="AZ40" s="11">
        <f t="shared" si="19"/>
        <v>0</v>
      </c>
      <c r="BA40" s="11">
        <f t="shared" si="19"/>
        <v>0</v>
      </c>
      <c r="BB40" s="11">
        <f t="shared" si="19"/>
        <v>36</v>
      </c>
      <c r="BC40" s="11">
        <f t="shared" si="19"/>
        <v>40</v>
      </c>
      <c r="BD40" s="11">
        <f t="shared" si="19"/>
        <v>24</v>
      </c>
      <c r="BE40" s="11">
        <f t="shared" si="19"/>
        <v>92</v>
      </c>
      <c r="BF40" s="11">
        <f t="shared" si="19"/>
        <v>8</v>
      </c>
      <c r="BG40" s="11">
        <f t="shared" si="19"/>
        <v>0</v>
      </c>
      <c r="BH40" s="11">
        <f t="shared" si="19"/>
        <v>84</v>
      </c>
      <c r="BI40" s="11">
        <f t="shared" si="19"/>
        <v>16</v>
      </c>
      <c r="BJ40" s="11">
        <f t="shared" si="19"/>
        <v>0</v>
      </c>
      <c r="BK40" s="11">
        <f t="shared" si="19"/>
        <v>100</v>
      </c>
      <c r="BL40" s="11">
        <f t="shared" si="19"/>
        <v>0</v>
      </c>
      <c r="BM40" s="11">
        <f t="shared" si="19"/>
        <v>0</v>
      </c>
      <c r="BN40" s="11">
        <f t="shared" si="19"/>
        <v>100</v>
      </c>
      <c r="BO40" s="11">
        <f t="shared" si="19"/>
        <v>0</v>
      </c>
      <c r="BP40" s="11">
        <f t="shared" ref="BP40:EA40" si="20">BP39/25%</f>
        <v>0</v>
      </c>
      <c r="BQ40" s="11">
        <f t="shared" si="20"/>
        <v>100</v>
      </c>
      <c r="BR40" s="11">
        <f t="shared" si="20"/>
        <v>0</v>
      </c>
      <c r="BS40" s="11">
        <f t="shared" si="20"/>
        <v>0</v>
      </c>
      <c r="BT40" s="11">
        <f t="shared" si="20"/>
        <v>100</v>
      </c>
      <c r="BU40" s="11">
        <f t="shared" si="20"/>
        <v>0</v>
      </c>
      <c r="BV40" s="11">
        <f t="shared" si="20"/>
        <v>0</v>
      </c>
      <c r="BW40" s="11">
        <f t="shared" si="20"/>
        <v>100</v>
      </c>
      <c r="BX40" s="11">
        <f t="shared" si="20"/>
        <v>0</v>
      </c>
      <c r="BY40" s="11">
        <f t="shared" si="20"/>
        <v>0</v>
      </c>
      <c r="BZ40" s="11">
        <f t="shared" si="20"/>
        <v>100</v>
      </c>
      <c r="CA40" s="11">
        <f t="shared" si="20"/>
        <v>0</v>
      </c>
      <c r="CB40" s="11">
        <f t="shared" si="20"/>
        <v>0</v>
      </c>
      <c r="CC40" s="11">
        <f t="shared" si="20"/>
        <v>100</v>
      </c>
      <c r="CD40" s="11">
        <f t="shared" si="20"/>
        <v>0</v>
      </c>
      <c r="CE40" s="11">
        <f t="shared" si="20"/>
        <v>0</v>
      </c>
      <c r="CF40" s="11">
        <f t="shared" si="20"/>
        <v>100</v>
      </c>
      <c r="CG40" s="11">
        <f t="shared" si="20"/>
        <v>0</v>
      </c>
      <c r="CH40" s="11">
        <f t="shared" si="20"/>
        <v>0</v>
      </c>
      <c r="CI40" s="11">
        <f t="shared" si="20"/>
        <v>100</v>
      </c>
      <c r="CJ40" s="11">
        <f t="shared" si="20"/>
        <v>0</v>
      </c>
      <c r="CK40" s="11">
        <f t="shared" si="20"/>
        <v>0</v>
      </c>
      <c r="CL40" s="11">
        <f t="shared" si="20"/>
        <v>100</v>
      </c>
      <c r="CM40" s="11">
        <f t="shared" si="20"/>
        <v>0</v>
      </c>
      <c r="CN40" s="11">
        <f t="shared" si="20"/>
        <v>0</v>
      </c>
      <c r="CO40" s="11">
        <f t="shared" si="20"/>
        <v>16</v>
      </c>
      <c r="CP40" s="11">
        <f t="shared" si="20"/>
        <v>84</v>
      </c>
      <c r="CQ40" s="11">
        <f t="shared" si="20"/>
        <v>0</v>
      </c>
      <c r="CR40" s="11">
        <f t="shared" si="20"/>
        <v>92</v>
      </c>
      <c r="CS40" s="11">
        <f t="shared" si="20"/>
        <v>4</v>
      </c>
      <c r="CT40" s="11">
        <f t="shared" si="20"/>
        <v>4</v>
      </c>
      <c r="CU40" s="11">
        <f t="shared" si="20"/>
        <v>68</v>
      </c>
      <c r="CV40" s="11">
        <f t="shared" si="20"/>
        <v>28</v>
      </c>
      <c r="CW40" s="11">
        <f t="shared" si="20"/>
        <v>4</v>
      </c>
      <c r="CX40" s="11">
        <f t="shared" si="20"/>
        <v>88</v>
      </c>
      <c r="CY40" s="11">
        <f t="shared" si="20"/>
        <v>8</v>
      </c>
      <c r="CZ40" s="11">
        <f t="shared" si="20"/>
        <v>4</v>
      </c>
      <c r="DA40" s="11">
        <f t="shared" si="20"/>
        <v>72</v>
      </c>
      <c r="DB40" s="11">
        <f t="shared" si="20"/>
        <v>24</v>
      </c>
      <c r="DC40" s="11">
        <f t="shared" si="20"/>
        <v>4</v>
      </c>
      <c r="DD40" s="11">
        <f t="shared" si="20"/>
        <v>84</v>
      </c>
      <c r="DE40" s="11">
        <f t="shared" si="20"/>
        <v>16</v>
      </c>
      <c r="DF40" s="11">
        <f t="shared" si="20"/>
        <v>0</v>
      </c>
      <c r="DG40" s="11">
        <f t="shared" si="20"/>
        <v>100</v>
      </c>
      <c r="DH40" s="11">
        <f t="shared" si="20"/>
        <v>0</v>
      </c>
      <c r="DI40" s="11">
        <f t="shared" si="20"/>
        <v>0</v>
      </c>
      <c r="DJ40" s="11">
        <f t="shared" si="20"/>
        <v>100</v>
      </c>
      <c r="DK40" s="11">
        <f t="shared" si="20"/>
        <v>0</v>
      </c>
      <c r="DL40" s="11">
        <f t="shared" si="20"/>
        <v>0</v>
      </c>
      <c r="DM40" s="11">
        <f t="shared" si="20"/>
        <v>100</v>
      </c>
      <c r="DN40" s="11">
        <f t="shared" si="20"/>
        <v>0</v>
      </c>
      <c r="DO40" s="11">
        <f t="shared" si="20"/>
        <v>0</v>
      </c>
      <c r="DP40" s="11">
        <f t="shared" si="20"/>
        <v>100</v>
      </c>
      <c r="DQ40" s="11">
        <f t="shared" si="20"/>
        <v>0</v>
      </c>
      <c r="DR40" s="11">
        <f t="shared" si="20"/>
        <v>0</v>
      </c>
      <c r="DS40" s="11">
        <f t="shared" si="20"/>
        <v>88</v>
      </c>
      <c r="DT40" s="11">
        <f t="shared" si="20"/>
        <v>12</v>
      </c>
      <c r="DU40" s="11">
        <f t="shared" si="20"/>
        <v>0</v>
      </c>
      <c r="DV40" s="11">
        <f t="shared" si="20"/>
        <v>92</v>
      </c>
      <c r="DW40" s="11">
        <f t="shared" si="20"/>
        <v>8</v>
      </c>
      <c r="DX40" s="11">
        <f t="shared" si="20"/>
        <v>0</v>
      </c>
      <c r="DY40" s="11">
        <f t="shared" si="20"/>
        <v>92</v>
      </c>
      <c r="DZ40" s="11">
        <f t="shared" si="20"/>
        <v>8</v>
      </c>
      <c r="EA40" s="11">
        <f t="shared" si="20"/>
        <v>0</v>
      </c>
      <c r="EB40" s="11">
        <f t="shared" ref="EB40:GM40" si="21">EB39/25%</f>
        <v>92</v>
      </c>
      <c r="EC40" s="11">
        <f t="shared" si="21"/>
        <v>8</v>
      </c>
      <c r="ED40" s="11">
        <f t="shared" si="21"/>
        <v>0</v>
      </c>
      <c r="EE40" s="11">
        <f t="shared" si="21"/>
        <v>100</v>
      </c>
      <c r="EF40" s="11">
        <f t="shared" si="21"/>
        <v>0</v>
      </c>
      <c r="EG40" s="11">
        <f t="shared" si="21"/>
        <v>0</v>
      </c>
      <c r="EH40" s="11">
        <f t="shared" si="21"/>
        <v>56</v>
      </c>
      <c r="EI40" s="11">
        <f t="shared" si="21"/>
        <v>40</v>
      </c>
      <c r="EJ40" s="11">
        <f t="shared" si="21"/>
        <v>4</v>
      </c>
      <c r="EK40" s="11">
        <f t="shared" si="21"/>
        <v>64</v>
      </c>
      <c r="EL40" s="11">
        <f t="shared" si="21"/>
        <v>32</v>
      </c>
      <c r="EM40" s="11">
        <f t="shared" si="21"/>
        <v>4</v>
      </c>
      <c r="EN40" s="11">
        <f t="shared" si="21"/>
        <v>84</v>
      </c>
      <c r="EO40" s="11">
        <f t="shared" si="21"/>
        <v>16</v>
      </c>
      <c r="EP40" s="11">
        <f t="shared" si="21"/>
        <v>0</v>
      </c>
      <c r="EQ40" s="11">
        <f t="shared" si="21"/>
        <v>64</v>
      </c>
      <c r="ER40" s="11">
        <f t="shared" si="21"/>
        <v>32</v>
      </c>
      <c r="ES40" s="11">
        <f t="shared" si="21"/>
        <v>4</v>
      </c>
      <c r="ET40" s="11">
        <f t="shared" si="21"/>
        <v>80</v>
      </c>
      <c r="EU40" s="11">
        <f t="shared" si="21"/>
        <v>16</v>
      </c>
      <c r="EV40" s="11">
        <f t="shared" si="21"/>
        <v>4</v>
      </c>
      <c r="EW40" s="11">
        <f t="shared" si="21"/>
        <v>88</v>
      </c>
      <c r="EX40" s="11">
        <f t="shared" si="21"/>
        <v>12</v>
      </c>
      <c r="EY40" s="11">
        <f t="shared" si="21"/>
        <v>0</v>
      </c>
      <c r="EZ40" s="11">
        <f t="shared" si="21"/>
        <v>100</v>
      </c>
      <c r="FA40" s="11">
        <f t="shared" si="21"/>
        <v>0</v>
      </c>
      <c r="FB40" s="11">
        <f t="shared" si="21"/>
        <v>0</v>
      </c>
      <c r="FC40" s="11">
        <f t="shared" si="21"/>
        <v>92</v>
      </c>
      <c r="FD40" s="11">
        <f t="shared" si="21"/>
        <v>8</v>
      </c>
      <c r="FE40" s="11">
        <f t="shared" si="21"/>
        <v>0</v>
      </c>
      <c r="FF40" s="11">
        <f t="shared" si="21"/>
        <v>64</v>
      </c>
      <c r="FG40" s="11">
        <f t="shared" si="21"/>
        <v>32</v>
      </c>
      <c r="FH40" s="11">
        <f t="shared" si="21"/>
        <v>4</v>
      </c>
      <c r="FI40" s="11">
        <f t="shared" si="21"/>
        <v>80</v>
      </c>
      <c r="FJ40" s="11">
        <f t="shared" si="21"/>
        <v>16</v>
      </c>
      <c r="FK40" s="11">
        <f t="shared" si="21"/>
        <v>4</v>
      </c>
      <c r="FL40" s="11">
        <f t="shared" si="21"/>
        <v>100</v>
      </c>
      <c r="FM40" s="11">
        <f t="shared" si="21"/>
        <v>0</v>
      </c>
      <c r="FN40" s="11">
        <f t="shared" si="21"/>
        <v>0</v>
      </c>
      <c r="FO40" s="11">
        <f t="shared" si="21"/>
        <v>100</v>
      </c>
      <c r="FP40" s="11">
        <f t="shared" si="21"/>
        <v>0</v>
      </c>
      <c r="FQ40" s="11">
        <f t="shared" si="21"/>
        <v>0</v>
      </c>
      <c r="FR40" s="11">
        <f t="shared" si="21"/>
        <v>0</v>
      </c>
      <c r="FS40" s="11">
        <f t="shared" si="21"/>
        <v>100</v>
      </c>
      <c r="FT40" s="11">
        <f t="shared" si="21"/>
        <v>0</v>
      </c>
      <c r="FU40" s="11">
        <f t="shared" si="21"/>
        <v>100</v>
      </c>
      <c r="FV40" s="11">
        <f t="shared" si="21"/>
        <v>0</v>
      </c>
      <c r="FW40" s="11">
        <f t="shared" si="21"/>
        <v>0</v>
      </c>
      <c r="FX40" s="11">
        <f t="shared" si="21"/>
        <v>64</v>
      </c>
      <c r="FY40" s="11">
        <f t="shared" si="21"/>
        <v>28</v>
      </c>
      <c r="FZ40" s="11">
        <f t="shared" si="21"/>
        <v>8</v>
      </c>
      <c r="GA40" s="11">
        <f t="shared" si="21"/>
        <v>96</v>
      </c>
      <c r="GB40" s="11">
        <f t="shared" si="21"/>
        <v>4</v>
      </c>
      <c r="GC40" s="11">
        <f t="shared" si="21"/>
        <v>0</v>
      </c>
      <c r="GD40" s="11">
        <f t="shared" si="21"/>
        <v>84</v>
      </c>
      <c r="GE40" s="11">
        <f t="shared" si="21"/>
        <v>12</v>
      </c>
      <c r="GF40" s="11">
        <f t="shared" si="21"/>
        <v>4</v>
      </c>
      <c r="GG40" s="11">
        <f t="shared" si="21"/>
        <v>96</v>
      </c>
      <c r="GH40" s="11">
        <f t="shared" si="21"/>
        <v>4</v>
      </c>
      <c r="GI40" s="11">
        <f t="shared" si="21"/>
        <v>0</v>
      </c>
      <c r="GJ40" s="11">
        <f t="shared" si="21"/>
        <v>76</v>
      </c>
      <c r="GK40" s="11">
        <f t="shared" si="21"/>
        <v>20</v>
      </c>
      <c r="GL40" s="11">
        <f t="shared" si="21"/>
        <v>4</v>
      </c>
      <c r="GM40" s="11">
        <f t="shared" si="21"/>
        <v>100</v>
      </c>
      <c r="GN40" s="11">
        <f t="shared" ref="GN40:IY40" si="22">GN39/25%</f>
        <v>0</v>
      </c>
      <c r="GO40" s="11">
        <f t="shared" si="22"/>
        <v>0</v>
      </c>
      <c r="GP40" s="11">
        <f t="shared" si="22"/>
        <v>100</v>
      </c>
      <c r="GQ40" s="11">
        <f t="shared" si="22"/>
        <v>0</v>
      </c>
      <c r="GR40" s="11">
        <f t="shared" si="22"/>
        <v>0</v>
      </c>
      <c r="GS40" s="11">
        <f t="shared" si="22"/>
        <v>96</v>
      </c>
      <c r="GT40" s="11">
        <f t="shared" si="22"/>
        <v>4</v>
      </c>
      <c r="GU40" s="11">
        <f t="shared" si="22"/>
        <v>0</v>
      </c>
      <c r="GV40" s="11">
        <f t="shared" si="22"/>
        <v>100</v>
      </c>
      <c r="GW40" s="11">
        <f t="shared" si="22"/>
        <v>0</v>
      </c>
      <c r="GX40" s="11">
        <f t="shared" si="22"/>
        <v>0</v>
      </c>
      <c r="GY40" s="11">
        <f t="shared" si="22"/>
        <v>88</v>
      </c>
      <c r="GZ40" s="11">
        <f t="shared" si="22"/>
        <v>8</v>
      </c>
      <c r="HA40" s="11">
        <f t="shared" si="22"/>
        <v>4</v>
      </c>
      <c r="HB40" s="11">
        <f t="shared" si="22"/>
        <v>100</v>
      </c>
      <c r="HC40" s="11">
        <f t="shared" si="22"/>
        <v>0</v>
      </c>
      <c r="HD40" s="11">
        <f t="shared" si="22"/>
        <v>0</v>
      </c>
      <c r="HE40" s="11">
        <f t="shared" si="22"/>
        <v>96</v>
      </c>
      <c r="HF40" s="11">
        <f t="shared" si="22"/>
        <v>4</v>
      </c>
      <c r="HG40" s="11">
        <f t="shared" si="22"/>
        <v>0</v>
      </c>
      <c r="HH40" s="11">
        <f t="shared" si="22"/>
        <v>96</v>
      </c>
      <c r="HI40" s="11">
        <f t="shared" si="22"/>
        <v>0</v>
      </c>
      <c r="HJ40" s="11">
        <f t="shared" si="22"/>
        <v>4</v>
      </c>
      <c r="HK40" s="11">
        <f t="shared" si="22"/>
        <v>100</v>
      </c>
      <c r="HL40" s="11">
        <f t="shared" si="22"/>
        <v>0</v>
      </c>
      <c r="HM40" s="11">
        <f t="shared" si="22"/>
        <v>0</v>
      </c>
      <c r="HN40" s="11">
        <f t="shared" si="22"/>
        <v>12</v>
      </c>
      <c r="HO40" s="11">
        <f t="shared" si="22"/>
        <v>88</v>
      </c>
      <c r="HP40" s="11">
        <f t="shared" si="22"/>
        <v>0</v>
      </c>
      <c r="HQ40" s="11">
        <f t="shared" si="22"/>
        <v>100</v>
      </c>
      <c r="HR40" s="11">
        <f t="shared" si="22"/>
        <v>0</v>
      </c>
      <c r="HS40" s="11">
        <f t="shared" si="22"/>
        <v>0</v>
      </c>
      <c r="HT40" s="11">
        <f t="shared" si="22"/>
        <v>100</v>
      </c>
      <c r="HU40" s="11">
        <f t="shared" si="22"/>
        <v>0</v>
      </c>
      <c r="HV40" s="11">
        <f t="shared" si="22"/>
        <v>0</v>
      </c>
      <c r="HW40" s="11">
        <f t="shared" si="22"/>
        <v>100</v>
      </c>
      <c r="HX40" s="11">
        <f t="shared" si="22"/>
        <v>0</v>
      </c>
      <c r="HY40" s="11">
        <f t="shared" si="22"/>
        <v>0</v>
      </c>
      <c r="HZ40" s="11">
        <f t="shared" si="22"/>
        <v>12</v>
      </c>
      <c r="IA40" s="11">
        <f t="shared" si="22"/>
        <v>88</v>
      </c>
      <c r="IB40" s="11">
        <f t="shared" si="22"/>
        <v>0</v>
      </c>
      <c r="IC40" s="11">
        <f t="shared" si="22"/>
        <v>100</v>
      </c>
      <c r="ID40" s="11">
        <f t="shared" si="22"/>
        <v>0</v>
      </c>
      <c r="IE40" s="11">
        <f t="shared" si="22"/>
        <v>0</v>
      </c>
      <c r="IF40" s="11">
        <f t="shared" si="22"/>
        <v>0</v>
      </c>
      <c r="IG40" s="11">
        <f t="shared" si="22"/>
        <v>100</v>
      </c>
      <c r="IH40" s="11">
        <f t="shared" si="22"/>
        <v>0</v>
      </c>
      <c r="II40" s="11">
        <f t="shared" si="22"/>
        <v>0</v>
      </c>
      <c r="IJ40" s="11">
        <f t="shared" si="22"/>
        <v>100</v>
      </c>
      <c r="IK40" s="11">
        <f t="shared" si="22"/>
        <v>0</v>
      </c>
      <c r="IL40" s="11">
        <f t="shared" si="22"/>
        <v>0</v>
      </c>
      <c r="IM40" s="11">
        <f t="shared" si="22"/>
        <v>100</v>
      </c>
      <c r="IN40" s="11">
        <f t="shared" si="22"/>
        <v>0</v>
      </c>
      <c r="IO40" s="11">
        <f t="shared" si="22"/>
        <v>100</v>
      </c>
      <c r="IP40" s="11">
        <f t="shared" si="22"/>
        <v>0</v>
      </c>
      <c r="IQ40" s="11">
        <f t="shared" si="22"/>
        <v>0</v>
      </c>
      <c r="IR40" s="11">
        <f t="shared" si="22"/>
        <v>100</v>
      </c>
      <c r="IS40" s="11">
        <f t="shared" si="22"/>
        <v>0</v>
      </c>
      <c r="IT40" s="11">
        <f t="shared" si="22"/>
        <v>0</v>
      </c>
      <c r="IU40" s="11">
        <f t="shared" si="22"/>
        <v>96</v>
      </c>
      <c r="IV40" s="11">
        <f t="shared" si="22"/>
        <v>4</v>
      </c>
      <c r="IW40" s="11">
        <f t="shared" si="22"/>
        <v>0</v>
      </c>
      <c r="IX40" s="11">
        <f t="shared" si="22"/>
        <v>100</v>
      </c>
      <c r="IY40" s="11">
        <f t="shared" si="22"/>
        <v>0</v>
      </c>
      <c r="IZ40" s="11">
        <f t="shared" ref="IZ40:LK40" si="23">IZ39/25%</f>
        <v>0</v>
      </c>
      <c r="JA40" s="11">
        <f t="shared" si="23"/>
        <v>96</v>
      </c>
      <c r="JB40" s="11">
        <f t="shared" si="23"/>
        <v>4</v>
      </c>
      <c r="JC40" s="11">
        <f t="shared" si="23"/>
        <v>0</v>
      </c>
      <c r="JD40" s="11">
        <f t="shared" si="23"/>
        <v>100</v>
      </c>
      <c r="JE40" s="11">
        <f t="shared" si="23"/>
        <v>0</v>
      </c>
      <c r="JF40" s="11">
        <f t="shared" si="23"/>
        <v>0</v>
      </c>
      <c r="JG40" s="11">
        <f t="shared" si="23"/>
        <v>96</v>
      </c>
      <c r="JH40" s="11">
        <f t="shared" si="23"/>
        <v>4</v>
      </c>
      <c r="JI40" s="11">
        <f t="shared" si="23"/>
        <v>0</v>
      </c>
      <c r="JJ40" s="11">
        <f t="shared" si="23"/>
        <v>100</v>
      </c>
      <c r="JK40" s="11">
        <f t="shared" si="23"/>
        <v>0</v>
      </c>
      <c r="JL40" s="11">
        <f t="shared" si="23"/>
        <v>0</v>
      </c>
      <c r="JM40" s="11">
        <f t="shared" si="23"/>
        <v>100</v>
      </c>
      <c r="JN40" s="11">
        <f t="shared" si="23"/>
        <v>0</v>
      </c>
      <c r="JO40" s="11">
        <f t="shared" si="23"/>
        <v>0</v>
      </c>
      <c r="JP40" s="11">
        <f t="shared" si="23"/>
        <v>100</v>
      </c>
      <c r="JQ40" s="11">
        <f t="shared" si="23"/>
        <v>0</v>
      </c>
      <c r="JR40" s="11">
        <f t="shared" si="23"/>
        <v>0</v>
      </c>
      <c r="JS40" s="11">
        <f t="shared" si="23"/>
        <v>100</v>
      </c>
      <c r="JT40" s="11">
        <f t="shared" si="23"/>
        <v>0</v>
      </c>
      <c r="JU40" s="11">
        <f t="shared" si="23"/>
        <v>0</v>
      </c>
      <c r="JV40" s="11">
        <f t="shared" si="23"/>
        <v>92</v>
      </c>
      <c r="JW40" s="11">
        <f t="shared" si="23"/>
        <v>8</v>
      </c>
      <c r="JX40" s="11">
        <f t="shared" si="23"/>
        <v>0</v>
      </c>
      <c r="JY40" s="11">
        <f t="shared" si="23"/>
        <v>96</v>
      </c>
      <c r="JZ40" s="11">
        <f t="shared" si="23"/>
        <v>4</v>
      </c>
      <c r="KA40" s="11">
        <f t="shared" si="23"/>
        <v>0</v>
      </c>
      <c r="KB40" s="11">
        <f t="shared" si="23"/>
        <v>92</v>
      </c>
      <c r="KC40" s="11">
        <f t="shared" si="23"/>
        <v>8</v>
      </c>
      <c r="KD40" s="11">
        <f t="shared" si="23"/>
        <v>0</v>
      </c>
      <c r="KE40" s="11">
        <f t="shared" si="23"/>
        <v>96</v>
      </c>
      <c r="KF40" s="11">
        <f t="shared" si="23"/>
        <v>4</v>
      </c>
      <c r="KG40" s="11">
        <f t="shared" si="23"/>
        <v>0</v>
      </c>
      <c r="KH40" s="11">
        <f t="shared" si="23"/>
        <v>100</v>
      </c>
      <c r="KI40" s="11">
        <f t="shared" si="23"/>
        <v>0</v>
      </c>
      <c r="KJ40" s="11">
        <f t="shared" si="23"/>
        <v>0</v>
      </c>
      <c r="KK40" s="11">
        <f t="shared" si="23"/>
        <v>100</v>
      </c>
      <c r="KL40" s="11">
        <f t="shared" si="23"/>
        <v>0</v>
      </c>
      <c r="KM40" s="11">
        <f t="shared" si="23"/>
        <v>0</v>
      </c>
      <c r="KN40" s="11">
        <f t="shared" si="23"/>
        <v>100</v>
      </c>
      <c r="KO40" s="11">
        <f t="shared" si="23"/>
        <v>0</v>
      </c>
      <c r="KP40" s="11">
        <f t="shared" si="23"/>
        <v>0</v>
      </c>
      <c r="KQ40" s="11">
        <f t="shared" si="23"/>
        <v>100</v>
      </c>
      <c r="KR40" s="11">
        <f t="shared" si="23"/>
        <v>0</v>
      </c>
      <c r="KS40" s="11">
        <f t="shared" si="23"/>
        <v>0</v>
      </c>
      <c r="KT40" s="11">
        <f t="shared" si="23"/>
        <v>100</v>
      </c>
      <c r="KU40" s="11">
        <f t="shared" si="23"/>
        <v>0</v>
      </c>
      <c r="KV40" s="11">
        <f t="shared" si="23"/>
        <v>0</v>
      </c>
      <c r="KW40" s="11">
        <f t="shared" si="23"/>
        <v>100</v>
      </c>
      <c r="KX40" s="11">
        <f t="shared" si="23"/>
        <v>0</v>
      </c>
      <c r="KY40" s="11">
        <f t="shared" si="23"/>
        <v>0</v>
      </c>
      <c r="KZ40" s="11">
        <f t="shared" si="23"/>
        <v>100</v>
      </c>
      <c r="LA40" s="11">
        <f t="shared" si="23"/>
        <v>0</v>
      </c>
      <c r="LB40" s="11">
        <f t="shared" si="23"/>
        <v>0</v>
      </c>
      <c r="LC40" s="11">
        <f t="shared" si="23"/>
        <v>100</v>
      </c>
      <c r="LD40" s="11">
        <f t="shared" si="23"/>
        <v>0</v>
      </c>
      <c r="LE40" s="11">
        <f t="shared" si="23"/>
        <v>0</v>
      </c>
      <c r="LF40" s="11">
        <f t="shared" si="23"/>
        <v>100</v>
      </c>
      <c r="LG40" s="11">
        <f t="shared" si="23"/>
        <v>0</v>
      </c>
      <c r="LH40" s="11">
        <f t="shared" si="23"/>
        <v>0</v>
      </c>
      <c r="LI40" s="11">
        <f t="shared" si="23"/>
        <v>100</v>
      </c>
      <c r="LJ40" s="11">
        <f t="shared" si="23"/>
        <v>0</v>
      </c>
      <c r="LK40" s="11">
        <f t="shared" si="23"/>
        <v>0</v>
      </c>
      <c r="LL40" s="11">
        <f t="shared" ref="LL40:NW40" si="24">LL39/25%</f>
        <v>100</v>
      </c>
      <c r="LM40" s="11">
        <f t="shared" si="24"/>
        <v>0</v>
      </c>
      <c r="LN40" s="11">
        <f t="shared" si="24"/>
        <v>0</v>
      </c>
      <c r="LO40" s="11">
        <f t="shared" si="24"/>
        <v>100</v>
      </c>
      <c r="LP40" s="11">
        <f t="shared" si="24"/>
        <v>0</v>
      </c>
      <c r="LQ40" s="11">
        <f t="shared" si="24"/>
        <v>0</v>
      </c>
      <c r="LR40" s="11">
        <f t="shared" si="24"/>
        <v>100</v>
      </c>
      <c r="LS40" s="11">
        <f t="shared" si="24"/>
        <v>0</v>
      </c>
      <c r="LT40" s="11">
        <f t="shared" si="24"/>
        <v>0</v>
      </c>
      <c r="LU40" s="11">
        <f t="shared" si="24"/>
        <v>100</v>
      </c>
      <c r="LV40" s="11">
        <f t="shared" si="24"/>
        <v>0</v>
      </c>
      <c r="LW40" s="11">
        <f t="shared" si="24"/>
        <v>0</v>
      </c>
      <c r="LX40" s="11">
        <f t="shared" si="24"/>
        <v>100</v>
      </c>
      <c r="LY40" s="11">
        <f t="shared" si="24"/>
        <v>0</v>
      </c>
      <c r="LZ40" s="11">
        <f t="shared" si="24"/>
        <v>0</v>
      </c>
      <c r="MA40" s="11">
        <f t="shared" si="24"/>
        <v>100</v>
      </c>
      <c r="MB40" s="11">
        <f t="shared" si="24"/>
        <v>0</v>
      </c>
      <c r="MC40" s="11">
        <f t="shared" si="24"/>
        <v>0</v>
      </c>
      <c r="MD40" s="11">
        <f t="shared" si="24"/>
        <v>100</v>
      </c>
      <c r="ME40" s="11">
        <f t="shared" si="24"/>
        <v>0</v>
      </c>
      <c r="MF40" s="11">
        <f t="shared" si="24"/>
        <v>0</v>
      </c>
      <c r="MG40" s="11">
        <f t="shared" si="24"/>
        <v>100</v>
      </c>
      <c r="MH40" s="11">
        <f t="shared" si="24"/>
        <v>0</v>
      </c>
      <c r="MI40" s="11">
        <f t="shared" si="24"/>
        <v>0</v>
      </c>
      <c r="MJ40" s="11">
        <f t="shared" si="24"/>
        <v>100</v>
      </c>
      <c r="MK40" s="11">
        <f t="shared" si="24"/>
        <v>0</v>
      </c>
      <c r="ML40" s="11">
        <f t="shared" si="24"/>
        <v>0</v>
      </c>
      <c r="MM40" s="11">
        <f t="shared" si="24"/>
        <v>100</v>
      </c>
      <c r="MN40" s="11">
        <f t="shared" si="24"/>
        <v>0</v>
      </c>
      <c r="MO40" s="11">
        <f t="shared" si="24"/>
        <v>0</v>
      </c>
      <c r="MP40" s="11">
        <f t="shared" si="24"/>
        <v>100</v>
      </c>
      <c r="MQ40" s="11">
        <f t="shared" si="24"/>
        <v>0</v>
      </c>
      <c r="MR40" s="11">
        <f t="shared" si="24"/>
        <v>0</v>
      </c>
      <c r="MS40" s="11">
        <f t="shared" si="24"/>
        <v>100</v>
      </c>
      <c r="MT40" s="11">
        <f t="shared" si="24"/>
        <v>0</v>
      </c>
      <c r="MU40" s="11">
        <f t="shared" si="24"/>
        <v>0</v>
      </c>
      <c r="MV40" s="11">
        <f t="shared" si="24"/>
        <v>100</v>
      </c>
      <c r="MW40" s="11">
        <f t="shared" si="24"/>
        <v>0</v>
      </c>
      <c r="MX40" s="11">
        <f t="shared" si="24"/>
        <v>0</v>
      </c>
      <c r="MY40" s="11">
        <f t="shared" si="24"/>
        <v>100</v>
      </c>
      <c r="MZ40" s="11">
        <f t="shared" si="24"/>
        <v>0</v>
      </c>
      <c r="NA40" s="11">
        <f t="shared" si="24"/>
        <v>0</v>
      </c>
      <c r="NB40" s="11">
        <f t="shared" si="24"/>
        <v>100</v>
      </c>
      <c r="NC40" s="11">
        <f t="shared" si="24"/>
        <v>0</v>
      </c>
      <c r="ND40" s="11">
        <f t="shared" si="24"/>
        <v>0</v>
      </c>
      <c r="NE40" s="11">
        <f t="shared" si="24"/>
        <v>100</v>
      </c>
      <c r="NF40" s="11">
        <f t="shared" si="24"/>
        <v>0</v>
      </c>
      <c r="NG40" s="11">
        <f t="shared" si="24"/>
        <v>0</v>
      </c>
      <c r="NH40" s="11">
        <f t="shared" si="24"/>
        <v>100</v>
      </c>
      <c r="NI40" s="11">
        <f t="shared" si="24"/>
        <v>0</v>
      </c>
      <c r="NJ40" s="11">
        <f t="shared" si="24"/>
        <v>0</v>
      </c>
      <c r="NK40" s="11">
        <f t="shared" si="24"/>
        <v>100</v>
      </c>
      <c r="NL40" s="11">
        <f t="shared" si="24"/>
        <v>0</v>
      </c>
      <c r="NM40" s="11">
        <f t="shared" si="24"/>
        <v>0</v>
      </c>
      <c r="NN40" s="11">
        <f t="shared" si="24"/>
        <v>100</v>
      </c>
      <c r="NO40" s="11">
        <f t="shared" si="24"/>
        <v>0</v>
      </c>
      <c r="NP40" s="11">
        <f t="shared" si="24"/>
        <v>0</v>
      </c>
      <c r="NQ40" s="11">
        <f t="shared" si="24"/>
        <v>100</v>
      </c>
      <c r="NR40" s="11">
        <f t="shared" si="24"/>
        <v>0</v>
      </c>
      <c r="NS40" s="11">
        <f t="shared" si="24"/>
        <v>0</v>
      </c>
      <c r="NT40" s="11">
        <f t="shared" si="24"/>
        <v>100</v>
      </c>
      <c r="NU40" s="11">
        <f t="shared" si="24"/>
        <v>0</v>
      </c>
      <c r="NV40" s="11">
        <f t="shared" si="24"/>
        <v>0</v>
      </c>
      <c r="NW40" s="11">
        <f t="shared" si="24"/>
        <v>0</v>
      </c>
      <c r="NX40" s="11">
        <f t="shared" ref="NX40:QI40" si="25">NX39/25%</f>
        <v>100</v>
      </c>
      <c r="NY40" s="11">
        <f t="shared" si="25"/>
        <v>0</v>
      </c>
      <c r="NZ40" s="11">
        <f t="shared" si="25"/>
        <v>100</v>
      </c>
      <c r="OA40" s="11">
        <f t="shared" si="25"/>
        <v>0</v>
      </c>
      <c r="OB40" s="11">
        <f t="shared" si="25"/>
        <v>0</v>
      </c>
      <c r="OC40" s="11">
        <f t="shared" si="25"/>
        <v>100</v>
      </c>
      <c r="OD40" s="11">
        <f t="shared" si="25"/>
        <v>0</v>
      </c>
      <c r="OE40" s="11">
        <f t="shared" si="25"/>
        <v>0</v>
      </c>
      <c r="OF40" s="11">
        <f t="shared" si="25"/>
        <v>100</v>
      </c>
      <c r="OG40" s="11">
        <f t="shared" si="25"/>
        <v>0</v>
      </c>
      <c r="OH40" s="11">
        <f t="shared" si="25"/>
        <v>0</v>
      </c>
      <c r="OI40" s="11">
        <f t="shared" si="25"/>
        <v>100</v>
      </c>
      <c r="OJ40" s="11">
        <f t="shared" si="25"/>
        <v>0</v>
      </c>
      <c r="OK40" s="11">
        <f t="shared" si="25"/>
        <v>0</v>
      </c>
      <c r="OL40" s="11">
        <f t="shared" si="25"/>
        <v>100</v>
      </c>
      <c r="OM40" s="11">
        <f t="shared" si="25"/>
        <v>0</v>
      </c>
      <c r="ON40" s="11">
        <f t="shared" si="25"/>
        <v>0</v>
      </c>
      <c r="OO40" s="11">
        <f t="shared" si="25"/>
        <v>100</v>
      </c>
      <c r="OP40" s="11">
        <f t="shared" si="25"/>
        <v>0</v>
      </c>
      <c r="OQ40" s="11">
        <f t="shared" si="25"/>
        <v>0</v>
      </c>
      <c r="OR40" s="11">
        <f t="shared" si="25"/>
        <v>100</v>
      </c>
      <c r="OS40" s="11">
        <f t="shared" si="25"/>
        <v>0</v>
      </c>
      <c r="OT40" s="11">
        <f t="shared" si="25"/>
        <v>0</v>
      </c>
      <c r="OU40" s="11">
        <f t="shared" si="25"/>
        <v>100</v>
      </c>
      <c r="OV40" s="11">
        <f t="shared" si="25"/>
        <v>0</v>
      </c>
      <c r="OW40" s="11">
        <f t="shared" si="25"/>
        <v>0</v>
      </c>
      <c r="OX40" s="11">
        <f t="shared" si="25"/>
        <v>100</v>
      </c>
      <c r="OY40" s="11">
        <f t="shared" si="25"/>
        <v>0</v>
      </c>
      <c r="OZ40" s="11">
        <f t="shared" si="25"/>
        <v>0</v>
      </c>
      <c r="PA40" s="11">
        <f t="shared" si="25"/>
        <v>100</v>
      </c>
      <c r="PB40" s="11">
        <f t="shared" si="25"/>
        <v>0</v>
      </c>
      <c r="PC40" s="11">
        <f t="shared" si="25"/>
        <v>0</v>
      </c>
      <c r="PD40" s="11">
        <f t="shared" si="25"/>
        <v>100</v>
      </c>
      <c r="PE40" s="11">
        <f t="shared" si="25"/>
        <v>0</v>
      </c>
      <c r="PF40" s="11">
        <f t="shared" si="25"/>
        <v>0</v>
      </c>
      <c r="PG40" s="11">
        <f t="shared" si="25"/>
        <v>100</v>
      </c>
      <c r="PH40" s="11">
        <f t="shared" si="25"/>
        <v>0</v>
      </c>
      <c r="PI40" s="11">
        <f t="shared" si="25"/>
        <v>0</v>
      </c>
      <c r="PJ40" s="11">
        <f t="shared" si="25"/>
        <v>100</v>
      </c>
      <c r="PK40" s="11">
        <f t="shared" si="25"/>
        <v>0</v>
      </c>
      <c r="PL40" s="11">
        <f t="shared" si="25"/>
        <v>0</v>
      </c>
      <c r="PM40" s="11">
        <f t="shared" si="25"/>
        <v>100</v>
      </c>
      <c r="PN40" s="11">
        <f t="shared" si="25"/>
        <v>0</v>
      </c>
      <c r="PO40" s="11">
        <f t="shared" si="25"/>
        <v>0</v>
      </c>
      <c r="PP40" s="11">
        <f t="shared" si="25"/>
        <v>100</v>
      </c>
      <c r="PQ40" s="11">
        <f t="shared" si="25"/>
        <v>0</v>
      </c>
      <c r="PR40" s="11">
        <f t="shared" si="25"/>
        <v>0</v>
      </c>
      <c r="PS40" s="11">
        <f t="shared" si="25"/>
        <v>100</v>
      </c>
      <c r="PT40" s="11">
        <f t="shared" si="25"/>
        <v>0</v>
      </c>
      <c r="PU40" s="11">
        <f t="shared" si="25"/>
        <v>0</v>
      </c>
      <c r="PV40" s="11">
        <f t="shared" si="25"/>
        <v>60</v>
      </c>
      <c r="PW40" s="11">
        <f t="shared" si="25"/>
        <v>36</v>
      </c>
      <c r="PX40" s="11">
        <f t="shared" si="25"/>
        <v>4</v>
      </c>
      <c r="PY40" s="11">
        <f t="shared" si="25"/>
        <v>40</v>
      </c>
      <c r="PZ40" s="11">
        <f t="shared" si="25"/>
        <v>60</v>
      </c>
      <c r="QA40" s="11">
        <f t="shared" si="25"/>
        <v>0</v>
      </c>
      <c r="QB40" s="11">
        <f t="shared" si="25"/>
        <v>52</v>
      </c>
      <c r="QC40" s="11">
        <f t="shared" si="25"/>
        <v>44</v>
      </c>
      <c r="QD40" s="11">
        <f t="shared" si="25"/>
        <v>4</v>
      </c>
      <c r="QE40" s="11">
        <f t="shared" si="25"/>
        <v>44</v>
      </c>
      <c r="QF40" s="11">
        <f t="shared" si="25"/>
        <v>56</v>
      </c>
      <c r="QG40" s="11">
        <f t="shared" si="25"/>
        <v>0</v>
      </c>
      <c r="QH40" s="11">
        <f t="shared" si="25"/>
        <v>48</v>
      </c>
      <c r="QI40" s="11">
        <f t="shared" si="25"/>
        <v>52</v>
      </c>
      <c r="QJ40" s="11">
        <f t="shared" ref="QJ40:SU40" si="26">QJ39/25%</f>
        <v>0</v>
      </c>
      <c r="QK40" s="11">
        <f t="shared" si="26"/>
        <v>72</v>
      </c>
      <c r="QL40" s="11">
        <f t="shared" si="26"/>
        <v>24</v>
      </c>
      <c r="QM40" s="11">
        <f t="shared" si="26"/>
        <v>4</v>
      </c>
      <c r="QN40" s="11">
        <f t="shared" si="26"/>
        <v>24</v>
      </c>
      <c r="QO40" s="11">
        <f t="shared" si="26"/>
        <v>76</v>
      </c>
      <c r="QP40" s="11">
        <f t="shared" si="26"/>
        <v>0</v>
      </c>
      <c r="QQ40" s="11">
        <f t="shared" si="26"/>
        <v>28</v>
      </c>
      <c r="QR40" s="11">
        <f t="shared" si="26"/>
        <v>72</v>
      </c>
      <c r="QS40" s="11">
        <f t="shared" si="26"/>
        <v>0</v>
      </c>
      <c r="QT40" s="11">
        <f t="shared" si="26"/>
        <v>88</v>
      </c>
      <c r="QU40" s="11">
        <f t="shared" si="26"/>
        <v>8</v>
      </c>
      <c r="QV40" s="11">
        <f t="shared" si="26"/>
        <v>4</v>
      </c>
      <c r="QW40" s="11">
        <f t="shared" si="26"/>
        <v>100</v>
      </c>
      <c r="QX40" s="11">
        <f t="shared" si="26"/>
        <v>0</v>
      </c>
      <c r="QY40" s="11">
        <f t="shared" si="26"/>
        <v>0</v>
      </c>
      <c r="QZ40" s="11">
        <f t="shared" si="26"/>
        <v>76</v>
      </c>
      <c r="RA40" s="11">
        <f t="shared" si="26"/>
        <v>16</v>
      </c>
      <c r="RB40" s="11">
        <f t="shared" si="26"/>
        <v>4</v>
      </c>
      <c r="RC40" s="11">
        <f t="shared" si="26"/>
        <v>52</v>
      </c>
      <c r="RD40" s="11">
        <f t="shared" si="26"/>
        <v>48</v>
      </c>
      <c r="RE40" s="11">
        <f t="shared" si="26"/>
        <v>0</v>
      </c>
      <c r="RF40" s="11">
        <f t="shared" si="26"/>
        <v>48</v>
      </c>
      <c r="RG40" s="11">
        <f t="shared" si="26"/>
        <v>44</v>
      </c>
      <c r="RH40" s="11">
        <f t="shared" si="26"/>
        <v>4</v>
      </c>
      <c r="RI40" s="11">
        <f t="shared" si="26"/>
        <v>96</v>
      </c>
      <c r="RJ40" s="11">
        <f t="shared" si="26"/>
        <v>4</v>
      </c>
      <c r="RK40" s="11">
        <f t="shared" si="26"/>
        <v>0</v>
      </c>
      <c r="RL40" s="11">
        <f t="shared" si="26"/>
        <v>96</v>
      </c>
      <c r="RM40" s="11">
        <f t="shared" si="26"/>
        <v>4</v>
      </c>
      <c r="RN40" s="11">
        <f t="shared" si="26"/>
        <v>0</v>
      </c>
      <c r="RO40" s="11">
        <f t="shared" si="26"/>
        <v>96</v>
      </c>
      <c r="RP40" s="11">
        <f t="shared" si="26"/>
        <v>4</v>
      </c>
      <c r="RQ40" s="11">
        <f t="shared" si="26"/>
        <v>0</v>
      </c>
      <c r="RR40" s="11">
        <f t="shared" si="26"/>
        <v>100</v>
      </c>
      <c r="RS40" s="11">
        <f t="shared" si="26"/>
        <v>0</v>
      </c>
      <c r="RT40" s="11">
        <f t="shared" si="26"/>
        <v>0</v>
      </c>
      <c r="RU40" s="11">
        <f t="shared" si="26"/>
        <v>100</v>
      </c>
      <c r="RV40" s="11">
        <f t="shared" si="26"/>
        <v>0</v>
      </c>
      <c r="RW40" s="11">
        <f t="shared" si="26"/>
        <v>0</v>
      </c>
      <c r="RX40" s="11">
        <f t="shared" si="26"/>
        <v>100</v>
      </c>
      <c r="RY40" s="11">
        <f t="shared" si="26"/>
        <v>0</v>
      </c>
      <c r="RZ40" s="11">
        <f t="shared" si="26"/>
        <v>0</v>
      </c>
      <c r="SA40" s="11">
        <f t="shared" si="26"/>
        <v>100</v>
      </c>
      <c r="SB40" s="11">
        <f t="shared" si="26"/>
        <v>0</v>
      </c>
      <c r="SC40" s="11">
        <f t="shared" si="26"/>
        <v>0</v>
      </c>
      <c r="SD40" s="11">
        <f t="shared" si="26"/>
        <v>100</v>
      </c>
      <c r="SE40" s="11">
        <f t="shared" si="26"/>
        <v>0</v>
      </c>
      <c r="SF40" s="11">
        <f t="shared" si="26"/>
        <v>0</v>
      </c>
      <c r="SG40" s="11">
        <f t="shared" si="26"/>
        <v>100</v>
      </c>
      <c r="SH40" s="11">
        <f t="shared" si="26"/>
        <v>0</v>
      </c>
      <c r="SI40" s="11">
        <f t="shared" si="26"/>
        <v>0</v>
      </c>
      <c r="SJ40" s="11">
        <f t="shared" si="26"/>
        <v>100</v>
      </c>
      <c r="SK40" s="11">
        <f t="shared" si="26"/>
        <v>0</v>
      </c>
      <c r="SL40" s="11">
        <f t="shared" si="26"/>
        <v>0</v>
      </c>
      <c r="SM40" s="11">
        <f t="shared" si="26"/>
        <v>100</v>
      </c>
      <c r="SN40" s="11">
        <f t="shared" si="26"/>
        <v>0</v>
      </c>
      <c r="SO40" s="11">
        <f t="shared" si="26"/>
        <v>0</v>
      </c>
      <c r="SP40" s="11">
        <f t="shared" si="26"/>
        <v>100</v>
      </c>
      <c r="SQ40" s="11">
        <f t="shared" si="26"/>
        <v>0</v>
      </c>
      <c r="SR40" s="11">
        <f t="shared" si="26"/>
        <v>0</v>
      </c>
      <c r="SS40" s="11">
        <f t="shared" si="26"/>
        <v>100</v>
      </c>
      <c r="ST40" s="11">
        <f t="shared" si="26"/>
        <v>0</v>
      </c>
      <c r="SU40" s="11">
        <f t="shared" si="26"/>
        <v>0</v>
      </c>
      <c r="SV40" s="11">
        <f t="shared" ref="SV40:VG40" si="27">SV39/25%</f>
        <v>100</v>
      </c>
      <c r="SW40" s="11">
        <f t="shared" si="27"/>
        <v>0</v>
      </c>
      <c r="SX40" s="11">
        <f t="shared" si="27"/>
        <v>0</v>
      </c>
      <c r="SY40" s="11">
        <f t="shared" si="27"/>
        <v>100</v>
      </c>
      <c r="SZ40" s="11">
        <f t="shared" si="27"/>
        <v>0</v>
      </c>
      <c r="TA40" s="11">
        <f t="shared" si="27"/>
        <v>0</v>
      </c>
      <c r="TB40" s="11">
        <f t="shared" si="27"/>
        <v>100</v>
      </c>
      <c r="TC40" s="11">
        <f t="shared" si="27"/>
        <v>0</v>
      </c>
      <c r="TD40" s="11">
        <f t="shared" si="27"/>
        <v>0</v>
      </c>
      <c r="TE40" s="11">
        <f t="shared" si="27"/>
        <v>100</v>
      </c>
      <c r="TF40" s="11">
        <f t="shared" si="27"/>
        <v>0</v>
      </c>
      <c r="TG40" s="11">
        <f t="shared" si="27"/>
        <v>0</v>
      </c>
      <c r="TH40" s="11">
        <f t="shared" si="27"/>
        <v>100</v>
      </c>
      <c r="TI40" s="11">
        <f t="shared" si="27"/>
        <v>0</v>
      </c>
      <c r="TJ40" s="11">
        <f t="shared" si="27"/>
        <v>0</v>
      </c>
      <c r="TK40" s="11">
        <f t="shared" si="27"/>
        <v>100</v>
      </c>
      <c r="TL40" s="11">
        <f t="shared" si="27"/>
        <v>0</v>
      </c>
      <c r="TM40" s="11">
        <f t="shared" si="27"/>
        <v>0</v>
      </c>
      <c r="TN40" s="11">
        <f t="shared" si="27"/>
        <v>100</v>
      </c>
      <c r="TO40" s="11">
        <f t="shared" si="27"/>
        <v>0</v>
      </c>
      <c r="TP40" s="11">
        <f t="shared" si="27"/>
        <v>0</v>
      </c>
      <c r="TQ40" s="11">
        <f t="shared" si="27"/>
        <v>96</v>
      </c>
      <c r="TR40" s="11">
        <f t="shared" si="27"/>
        <v>4</v>
      </c>
      <c r="TS40" s="11">
        <f t="shared" si="27"/>
        <v>0</v>
      </c>
      <c r="TT40" s="11">
        <f t="shared" si="27"/>
        <v>100</v>
      </c>
      <c r="TU40" s="11">
        <f t="shared" si="27"/>
        <v>0</v>
      </c>
      <c r="TV40" s="11">
        <f t="shared" si="27"/>
        <v>0</v>
      </c>
      <c r="TW40" s="11">
        <f t="shared" si="27"/>
        <v>100</v>
      </c>
      <c r="TX40" s="11">
        <f t="shared" si="27"/>
        <v>0</v>
      </c>
      <c r="TY40" s="11">
        <f t="shared" si="27"/>
        <v>0</v>
      </c>
      <c r="TZ40" s="11">
        <f t="shared" si="27"/>
        <v>100</v>
      </c>
      <c r="UA40" s="11">
        <f t="shared" si="27"/>
        <v>0</v>
      </c>
      <c r="UB40" s="11">
        <f t="shared" si="27"/>
        <v>0</v>
      </c>
      <c r="UC40" s="11">
        <f t="shared" si="27"/>
        <v>100</v>
      </c>
      <c r="UD40" s="11">
        <f t="shared" si="27"/>
        <v>0</v>
      </c>
      <c r="UE40" s="11">
        <f t="shared" si="27"/>
        <v>0</v>
      </c>
      <c r="UF40" s="11">
        <f t="shared" si="27"/>
        <v>100</v>
      </c>
      <c r="UG40" s="11">
        <f t="shared" si="27"/>
        <v>0</v>
      </c>
      <c r="UH40" s="11">
        <f t="shared" si="27"/>
        <v>0</v>
      </c>
      <c r="UI40" s="11">
        <f t="shared" si="27"/>
        <v>100</v>
      </c>
      <c r="UJ40" s="11">
        <f t="shared" si="27"/>
        <v>0</v>
      </c>
      <c r="UK40" s="11">
        <f t="shared" si="27"/>
        <v>0</v>
      </c>
      <c r="UL40" s="11">
        <f t="shared" si="27"/>
        <v>100</v>
      </c>
      <c r="UM40" s="11">
        <f t="shared" si="27"/>
        <v>0</v>
      </c>
      <c r="UN40" s="11">
        <f t="shared" si="27"/>
        <v>0</v>
      </c>
      <c r="UO40" s="11">
        <f t="shared" si="27"/>
        <v>0</v>
      </c>
      <c r="UP40" s="11">
        <f t="shared" si="27"/>
        <v>100</v>
      </c>
      <c r="UQ40" s="11">
        <f t="shared" si="27"/>
        <v>0</v>
      </c>
      <c r="UR40" s="11">
        <f t="shared" si="27"/>
        <v>100</v>
      </c>
      <c r="US40" s="11">
        <f t="shared" si="27"/>
        <v>0</v>
      </c>
      <c r="UT40" s="11">
        <f t="shared" si="27"/>
        <v>0</v>
      </c>
      <c r="UU40" s="11">
        <f t="shared" si="27"/>
        <v>100</v>
      </c>
      <c r="UV40" s="11">
        <f t="shared" si="27"/>
        <v>0</v>
      </c>
      <c r="UW40" s="11">
        <f t="shared" si="27"/>
        <v>0</v>
      </c>
      <c r="UX40" s="11">
        <f t="shared" si="27"/>
        <v>100</v>
      </c>
      <c r="UY40" s="11">
        <f t="shared" si="27"/>
        <v>0</v>
      </c>
      <c r="UZ40" s="11">
        <f t="shared" si="27"/>
        <v>0</v>
      </c>
      <c r="VA40" s="11">
        <f t="shared" si="27"/>
        <v>100</v>
      </c>
      <c r="VB40" s="11">
        <f t="shared" si="27"/>
        <v>0</v>
      </c>
      <c r="VC40" s="11">
        <f t="shared" si="27"/>
        <v>0</v>
      </c>
      <c r="VD40" s="11">
        <f t="shared" si="27"/>
        <v>100</v>
      </c>
      <c r="VE40" s="11">
        <f t="shared" si="27"/>
        <v>0</v>
      </c>
      <c r="VF40" s="11">
        <f t="shared" si="27"/>
        <v>0</v>
      </c>
      <c r="VG40" s="11">
        <f t="shared" si="27"/>
        <v>100</v>
      </c>
      <c r="VH40" s="11">
        <f t="shared" ref="VH40:XK40" si="28">VH39/25%</f>
        <v>0</v>
      </c>
      <c r="VI40" s="11">
        <f t="shared" si="28"/>
        <v>0</v>
      </c>
      <c r="VJ40" s="11">
        <f t="shared" si="28"/>
        <v>100</v>
      </c>
      <c r="VK40" s="11">
        <f t="shared" si="28"/>
        <v>0</v>
      </c>
      <c r="VL40" s="11">
        <f t="shared" si="28"/>
        <v>0</v>
      </c>
      <c r="VM40" s="11">
        <f t="shared" si="28"/>
        <v>100</v>
      </c>
      <c r="VN40" s="11">
        <f t="shared" si="28"/>
        <v>0</v>
      </c>
      <c r="VO40" s="11">
        <f t="shared" si="28"/>
        <v>0</v>
      </c>
      <c r="VP40" s="11">
        <f t="shared" si="28"/>
        <v>100</v>
      </c>
      <c r="VQ40" s="11">
        <f t="shared" si="28"/>
        <v>0</v>
      </c>
      <c r="VR40" s="11">
        <f t="shared" si="28"/>
        <v>0</v>
      </c>
      <c r="VS40" s="11">
        <f t="shared" si="28"/>
        <v>100</v>
      </c>
      <c r="VT40" s="11">
        <f t="shared" si="28"/>
        <v>0</v>
      </c>
      <c r="VU40" s="11">
        <f t="shared" si="28"/>
        <v>0</v>
      </c>
      <c r="VV40" s="11">
        <f t="shared" si="28"/>
        <v>100</v>
      </c>
      <c r="VW40" s="11">
        <f t="shared" si="28"/>
        <v>0</v>
      </c>
      <c r="VX40" s="11">
        <f t="shared" si="28"/>
        <v>0</v>
      </c>
      <c r="VY40" s="11">
        <f t="shared" si="28"/>
        <v>100</v>
      </c>
      <c r="VZ40" s="11">
        <f t="shared" si="28"/>
        <v>0</v>
      </c>
      <c r="WA40" s="11">
        <f t="shared" si="28"/>
        <v>0</v>
      </c>
      <c r="WB40" s="11">
        <f t="shared" si="28"/>
        <v>100</v>
      </c>
      <c r="WC40" s="11">
        <f t="shared" si="28"/>
        <v>0</v>
      </c>
      <c r="WD40" s="11">
        <f t="shared" si="28"/>
        <v>0</v>
      </c>
      <c r="WE40" s="11">
        <f t="shared" si="28"/>
        <v>100</v>
      </c>
      <c r="WF40" s="11">
        <f t="shared" si="28"/>
        <v>0</v>
      </c>
      <c r="WG40" s="11">
        <f t="shared" si="28"/>
        <v>0</v>
      </c>
      <c r="WH40" s="11">
        <f t="shared" si="28"/>
        <v>100</v>
      </c>
      <c r="WI40" s="11">
        <f t="shared" si="28"/>
        <v>0</v>
      </c>
      <c r="WJ40" s="11">
        <f t="shared" si="28"/>
        <v>0</v>
      </c>
      <c r="WK40" s="11">
        <f t="shared" si="28"/>
        <v>100</v>
      </c>
      <c r="WL40" s="11">
        <f t="shared" si="28"/>
        <v>0</v>
      </c>
      <c r="WM40" s="11">
        <f t="shared" si="28"/>
        <v>0</v>
      </c>
      <c r="WN40" s="11">
        <f t="shared" si="28"/>
        <v>100</v>
      </c>
      <c r="WO40" s="11">
        <f t="shared" si="28"/>
        <v>0</v>
      </c>
      <c r="WP40" s="11">
        <f t="shared" si="28"/>
        <v>0</v>
      </c>
      <c r="WQ40" s="11">
        <f t="shared" si="28"/>
        <v>100</v>
      </c>
      <c r="WR40" s="11">
        <f t="shared" si="28"/>
        <v>0</v>
      </c>
      <c r="WS40" s="11">
        <f t="shared" si="28"/>
        <v>0</v>
      </c>
      <c r="WT40" s="11">
        <f t="shared" si="28"/>
        <v>100</v>
      </c>
      <c r="WU40" s="11">
        <f t="shared" si="28"/>
        <v>0</v>
      </c>
      <c r="WV40" s="11">
        <f t="shared" si="28"/>
        <v>0</v>
      </c>
      <c r="WW40" s="11">
        <f t="shared" si="28"/>
        <v>100</v>
      </c>
      <c r="WX40" s="11">
        <f t="shared" si="28"/>
        <v>0</v>
      </c>
      <c r="WY40" s="11">
        <f t="shared" si="28"/>
        <v>0</v>
      </c>
      <c r="WZ40" s="11">
        <f t="shared" si="28"/>
        <v>100</v>
      </c>
      <c r="XA40" s="11">
        <f t="shared" si="28"/>
        <v>0</v>
      </c>
      <c r="XB40" s="11">
        <f t="shared" si="28"/>
        <v>0</v>
      </c>
      <c r="XC40" s="11">
        <f t="shared" si="28"/>
        <v>100</v>
      </c>
      <c r="XD40" s="11">
        <f t="shared" si="28"/>
        <v>0</v>
      </c>
      <c r="XE40" s="11">
        <f t="shared" si="28"/>
        <v>0</v>
      </c>
      <c r="XF40" s="11">
        <f t="shared" si="28"/>
        <v>100</v>
      </c>
      <c r="XG40" s="11">
        <f t="shared" si="28"/>
        <v>0</v>
      </c>
      <c r="XH40" s="11">
        <f t="shared" si="28"/>
        <v>0</v>
      </c>
      <c r="XI40" s="11">
        <f t="shared" si="28"/>
        <v>100</v>
      </c>
      <c r="XJ40" s="11">
        <f t="shared" si="28"/>
        <v>0</v>
      </c>
      <c r="XK40" s="11">
        <f t="shared" si="28"/>
        <v>0</v>
      </c>
    </row>
    <row r="42" spans="1:635" x14ac:dyDescent="0.25">
      <c r="B42" s="12" t="s">
        <v>3172</v>
      </c>
    </row>
    <row r="43" spans="1:635" x14ac:dyDescent="0.25">
      <c r="B43" t="s">
        <v>3173</v>
      </c>
      <c r="C43" t="s">
        <v>3174</v>
      </c>
      <c r="D43" s="45">
        <f>(C40+F40+I40+L40+O40+R40+U40+X40+AA40+AD40+AG40+AJ40+AM40+AP40+AS40+AV40+AY40+BB40+BE40+BH40+BK40+BN40+BQ40+BT40+BW40+BZ40+CC40+CF40+CI40+CL40)/30</f>
        <v>91.6</v>
      </c>
    </row>
    <row r="44" spans="1:635" x14ac:dyDescent="0.25">
      <c r="B44" t="s">
        <v>3175</v>
      </c>
      <c r="C44" t="s">
        <v>3174</v>
      </c>
      <c r="D44">
        <v>4</v>
      </c>
    </row>
    <row r="45" spans="1:635" x14ac:dyDescent="0.25">
      <c r="B45" t="s">
        <v>3176</v>
      </c>
      <c r="C45" t="s">
        <v>3174</v>
      </c>
      <c r="D45">
        <v>4</v>
      </c>
    </row>
    <row r="47" spans="1:635" x14ac:dyDescent="0.25">
      <c r="B47" t="s">
        <v>3173</v>
      </c>
      <c r="C47" t="s">
        <v>3177</v>
      </c>
      <c r="D47" s="45">
        <v>80</v>
      </c>
    </row>
    <row r="48" spans="1:635" x14ac:dyDescent="0.25">
      <c r="B48" t="s">
        <v>3175</v>
      </c>
      <c r="C48" t="s">
        <v>3177</v>
      </c>
      <c r="D48">
        <v>16</v>
      </c>
    </row>
    <row r="49" spans="2:4" x14ac:dyDescent="0.25">
      <c r="B49" t="s">
        <v>3176</v>
      </c>
      <c r="C49" t="s">
        <v>3177</v>
      </c>
      <c r="D49">
        <v>4</v>
      </c>
    </row>
    <row r="51" spans="2:4" x14ac:dyDescent="0.25">
      <c r="B51" t="s">
        <v>3173</v>
      </c>
      <c r="C51" t="s">
        <v>3179</v>
      </c>
      <c r="D51">
        <v>88</v>
      </c>
    </row>
    <row r="52" spans="2:4" x14ac:dyDescent="0.25">
      <c r="B52" t="s">
        <v>3175</v>
      </c>
      <c r="C52" t="s">
        <v>3179</v>
      </c>
      <c r="D52">
        <v>8</v>
      </c>
    </row>
    <row r="53" spans="2:4" x14ac:dyDescent="0.25">
      <c r="B53" t="s">
        <v>3176</v>
      </c>
      <c r="C53" t="s">
        <v>3179</v>
      </c>
      <c r="D53">
        <v>4</v>
      </c>
    </row>
    <row r="55" spans="2:4" x14ac:dyDescent="0.25">
      <c r="B55" t="s">
        <v>3173</v>
      </c>
      <c r="C55" t="s">
        <v>3178</v>
      </c>
      <c r="D55">
        <v>92</v>
      </c>
    </row>
    <row r="56" spans="2:4" x14ac:dyDescent="0.25">
      <c r="B56" t="s">
        <v>3175</v>
      </c>
      <c r="C56" t="s">
        <v>3178</v>
      </c>
      <c r="D56">
        <v>8</v>
      </c>
    </row>
    <row r="57" spans="2:4" x14ac:dyDescent="0.25">
      <c r="B57" t="s">
        <v>3176</v>
      </c>
      <c r="C57" t="s">
        <v>3178</v>
      </c>
      <c r="D57">
        <v>0</v>
      </c>
    </row>
    <row r="59" spans="2:4" x14ac:dyDescent="0.25">
      <c r="B59" t="s">
        <v>3173</v>
      </c>
      <c r="C59" t="s">
        <v>3180</v>
      </c>
      <c r="D59">
        <v>96</v>
      </c>
    </row>
    <row r="60" spans="2:4" x14ac:dyDescent="0.25">
      <c r="B60" t="s">
        <v>3175</v>
      </c>
      <c r="C60" t="s">
        <v>3180</v>
      </c>
      <c r="D60">
        <v>4</v>
      </c>
    </row>
    <row r="61" spans="2:4" x14ac:dyDescent="0.25">
      <c r="B61" t="s">
        <v>3176</v>
      </c>
      <c r="C61" t="s">
        <v>3180</v>
      </c>
      <c r="D61">
        <v>0</v>
      </c>
    </row>
  </sheetData>
  <mergeCells count="450">
    <mergeCell ref="RI12:RK12"/>
    <mergeCell ref="WN12:WP12"/>
    <mergeCell ref="WK12:WM12"/>
    <mergeCell ref="WH12:WJ12"/>
    <mergeCell ref="WE12:WG12"/>
    <mergeCell ref="WB12:WD12"/>
    <mergeCell ref="VY12:WA12"/>
    <mergeCell ref="VV12:VX12"/>
    <mergeCell ref="RO12:RQ12"/>
    <mergeCell ref="RL12:RN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QH12:QJ12"/>
    <mergeCell ref="QK12:QM12"/>
    <mergeCell ref="QN12:QP12"/>
    <mergeCell ref="QQ12:QS12"/>
    <mergeCell ref="QT12:QV12"/>
    <mergeCell ref="QW12:QY12"/>
    <mergeCell ref="RF12:RH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IL12:IN12"/>
    <mergeCell ref="JV12:JX12"/>
    <mergeCell ref="KH12:KJ12"/>
    <mergeCell ref="KK12:KM12"/>
    <mergeCell ref="KN12:KP12"/>
    <mergeCell ref="KQ12:KS12"/>
    <mergeCell ref="JD12:JF12"/>
    <mergeCell ref="JG12:JI12"/>
    <mergeCell ref="JJ12:JL12"/>
    <mergeCell ref="JM12:JO12"/>
    <mergeCell ref="JP12:JR12"/>
    <mergeCell ref="JS12:JU12"/>
    <mergeCell ref="JY12:KA12"/>
    <mergeCell ref="KB12:KD12"/>
    <mergeCell ref="KE12:KG12"/>
    <mergeCell ref="IO12:IQ12"/>
    <mergeCell ref="IR12:IT12"/>
    <mergeCell ref="IU12:IW12"/>
    <mergeCell ref="IX12:IZ12"/>
    <mergeCell ref="JA12:JC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UO11:UQ11"/>
    <mergeCell ref="UR11:UT11"/>
    <mergeCell ref="UU11:UW11"/>
    <mergeCell ref="UX11:UZ11"/>
    <mergeCell ref="TW11:TY11"/>
    <mergeCell ref="TZ11:UB11"/>
    <mergeCell ref="UC11:UE11"/>
    <mergeCell ref="UF11:UH11"/>
    <mergeCell ref="UI11:UK11"/>
    <mergeCell ref="UL11:UN11"/>
    <mergeCell ref="TE11:TG11"/>
    <mergeCell ref="TH11:TJ11"/>
    <mergeCell ref="CO12:CQ12"/>
    <mergeCell ref="CR12:CT12"/>
    <mergeCell ref="CU12:CW12"/>
    <mergeCell ref="CX12:CZ12"/>
    <mergeCell ref="CI12:CK12"/>
    <mergeCell ref="CL12:CN12"/>
    <mergeCell ref="BB12:BD12"/>
    <mergeCell ref="RC11:RE11"/>
    <mergeCell ref="RI11:RK11"/>
    <mergeCell ref="RL11:RN11"/>
    <mergeCell ref="RO11:RQ11"/>
    <mergeCell ref="RR11:RT11"/>
    <mergeCell ref="TK11:TM11"/>
    <mergeCell ref="TN11:TP11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NK11:NM11"/>
    <mergeCell ref="NN11:NP11"/>
    <mergeCell ref="PA11:PC11"/>
    <mergeCell ref="PD11:PF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KK11:KM11"/>
    <mergeCell ref="KN11:KP11"/>
    <mergeCell ref="KQ11:KS11"/>
    <mergeCell ref="KT11:KV11"/>
    <mergeCell ref="NQ11:NS11"/>
    <mergeCell ref="NT11:NV11"/>
    <mergeCell ref="NW11:NY11"/>
    <mergeCell ref="NZ11:OB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MY11:NA11"/>
    <mergeCell ref="NB11:ND11"/>
    <mergeCell ref="NE11:NG11"/>
    <mergeCell ref="NH11:NJ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JY11:KA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BB11:BD11"/>
    <mergeCell ref="DD11:DF11"/>
    <mergeCell ref="FX4:HM4"/>
    <mergeCell ref="HN4:IN4"/>
    <mergeCell ref="C11:E11"/>
    <mergeCell ref="F11:H11"/>
    <mergeCell ref="I11:K11"/>
    <mergeCell ref="L11:N11"/>
    <mergeCell ref="O11:Q11"/>
    <mergeCell ref="R11:T11"/>
    <mergeCell ref="U11:W11"/>
    <mergeCell ref="X11:Z11"/>
    <mergeCell ref="DG11:DI11"/>
    <mergeCell ref="EN11:EP11"/>
    <mergeCell ref="EQ11:ES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IO4:KG4"/>
    <mergeCell ref="KH4:MI4"/>
    <mergeCell ref="MJ4:NM4"/>
    <mergeCell ref="JG11:JI11"/>
    <mergeCell ref="JJ11:JL11"/>
    <mergeCell ref="JM11:JO11"/>
    <mergeCell ref="JP11:JR11"/>
    <mergeCell ref="JS11:JU11"/>
    <mergeCell ref="JV11:JX11"/>
    <mergeCell ref="IO11:IQ11"/>
    <mergeCell ref="IR11:IT11"/>
    <mergeCell ref="IU11:IW11"/>
    <mergeCell ref="IX11:IZ11"/>
    <mergeCell ref="JA11:JC11"/>
    <mergeCell ref="JD11:JF11"/>
    <mergeCell ref="KB11:KD11"/>
    <mergeCell ref="KE11:KG11"/>
    <mergeCell ref="MG11:MI11"/>
    <mergeCell ref="MJ11:ML11"/>
    <mergeCell ref="MM11:MO11"/>
    <mergeCell ref="MP11:MR11"/>
    <mergeCell ref="MS11:MU11"/>
    <mergeCell ref="MV11:MX11"/>
    <mergeCell ref="KH11:KJ11"/>
    <mergeCell ref="WQ12:WS12"/>
    <mergeCell ref="WT12:WV12"/>
    <mergeCell ref="WW12:WY12"/>
    <mergeCell ref="WZ12:XB12"/>
    <mergeCell ref="XC12:XE12"/>
    <mergeCell ref="XF12:XH12"/>
    <mergeCell ref="WQ11:WS11"/>
    <mergeCell ref="WT11:WV11"/>
    <mergeCell ref="WW11:WY11"/>
    <mergeCell ref="WZ11:XB11"/>
    <mergeCell ref="XC11:XE11"/>
    <mergeCell ref="XF11:XH11"/>
    <mergeCell ref="WK11:WM11"/>
    <mergeCell ref="WN11:WP11"/>
    <mergeCell ref="NN4:OW4"/>
    <mergeCell ref="VJ11:VL11"/>
    <mergeCell ref="VM11:VO11"/>
    <mergeCell ref="VP11:VR11"/>
    <mergeCell ref="VS11:VU11"/>
    <mergeCell ref="VA11:VC11"/>
    <mergeCell ref="VD11:VF11"/>
    <mergeCell ref="QE4:RH4"/>
    <mergeCell ref="OC11:OE11"/>
    <mergeCell ref="OF11:OH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OX4:QD4"/>
    <mergeCell ref="XI11:XK11"/>
    <mergeCell ref="RF11:RH11"/>
    <mergeCell ref="TQ11:TS11"/>
    <mergeCell ref="TT11:TV11"/>
    <mergeCell ref="VG11:VI11"/>
    <mergeCell ref="XI12:XK12"/>
    <mergeCell ref="RI4:XK4"/>
    <mergeCell ref="CO5:EJ10"/>
    <mergeCell ref="EK5:FW10"/>
    <mergeCell ref="FX5:HM10"/>
    <mergeCell ref="HN5:IN10"/>
    <mergeCell ref="IO5:KG10"/>
    <mergeCell ref="KH5:MI10"/>
    <mergeCell ref="MJ5:NM10"/>
    <mergeCell ref="NN5:OW10"/>
    <mergeCell ref="OX5:QD10"/>
    <mergeCell ref="QE5:RH10"/>
    <mergeCell ref="RI5:XK10"/>
    <mergeCell ref="VV11:VX11"/>
    <mergeCell ref="VY11:WA11"/>
    <mergeCell ref="WB11:WD11"/>
    <mergeCell ref="WE11:WG11"/>
    <mergeCell ref="WH11:W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год</vt:lpstr>
      <vt:lpstr>2 года</vt:lpstr>
      <vt:lpstr>3 года</vt:lpstr>
      <vt:lpstr>4 года</vt:lpstr>
      <vt:lpstr>5 лет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Novo3021001</cp:lastModifiedBy>
  <dcterms:created xsi:type="dcterms:W3CDTF">2022-12-22T06:57:03Z</dcterms:created>
  <dcterms:modified xsi:type="dcterms:W3CDTF">2023-06-23T04:48:16Z</dcterms:modified>
</cp:coreProperties>
</file>